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MIR 2021 revisión\"/>
    </mc:Choice>
  </mc:AlternateContent>
  <bookViews>
    <workbookView xWindow="-105" yWindow="-105" windowWidth="19425" windowHeight="10425" tabRatio="768"/>
  </bookViews>
  <sheets>
    <sheet name="MIR" sheetId="14" r:id="rId1"/>
    <sheet name="FIN" sheetId="44" r:id="rId2"/>
    <sheet name="PROPOSITO" sheetId="43" r:id="rId3"/>
    <sheet name="COMPONENTE 1" sheetId="40" r:id="rId4"/>
    <sheet name="ACT 1.1" sheetId="54" r:id="rId5"/>
    <sheet name="ACT 1.2" sheetId="56" r:id="rId6"/>
    <sheet name="ACT 1.3" sheetId="57" r:id="rId7"/>
    <sheet name="ACT 1.4" sheetId="59" r:id="rId8"/>
    <sheet name="ACT 1.5" sheetId="111" r:id="rId9"/>
    <sheet name="COMPONENTE 2" sheetId="39" r:id="rId10"/>
    <sheet name="ACT 2.1" sheetId="60" r:id="rId11"/>
    <sheet name="ACT 2.2" sheetId="61" r:id="rId12"/>
    <sheet name="ACT 2.3" sheetId="78" r:id="rId13"/>
    <sheet name="ACT 2.4" sheetId="158" r:id="rId14"/>
    <sheet name="COMPONENTE 3" sheetId="45" r:id="rId15"/>
    <sheet name="ACT 3.1" sheetId="65" r:id="rId16"/>
    <sheet name="ACT 3.2" sheetId="66" r:id="rId17"/>
    <sheet name="ACT 3.3" sheetId="136" r:id="rId18"/>
    <sheet name="COMPONENTE 4" sheetId="48" r:id="rId19"/>
    <sheet name="ACT 4.1" sheetId="71" r:id="rId20"/>
    <sheet name="ACT 4.2" sheetId="72" r:id="rId21"/>
    <sheet name="ACT 4.3" sheetId="145" r:id="rId22"/>
    <sheet name="ACT 4.4" sheetId="147" r:id="rId23"/>
    <sheet name="COMPONENTE 5" sheetId="148" r:id="rId24"/>
    <sheet name="ACT 5.1" sheetId="149" r:id="rId25"/>
    <sheet name="ACT 5.2" sheetId="150" r:id="rId26"/>
    <sheet name="ACT 5.3" sheetId="153" r:id="rId27"/>
    <sheet name="ACT 5.4" sheetId="157" r:id="rId28"/>
  </sheets>
  <externalReferences>
    <externalReference r:id="rId29"/>
  </externalReference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10">'ACT 2.1'!$A$1:$Q$30</definedName>
    <definedName name="_xlnm.Print_Area" localSheetId="11">'ACT 2.2'!$A$1:$Q$30</definedName>
    <definedName name="_xlnm.Print_Area" localSheetId="12">'ACT 2.3'!$A$1:$Q$30</definedName>
    <definedName name="_xlnm.Print_Area" localSheetId="13">'ACT 2.4'!$A$1:$Q$30</definedName>
    <definedName name="_xlnm.Print_Area" localSheetId="15">'ACT 3.1'!$A$1:$Q$30</definedName>
    <definedName name="_xlnm.Print_Area" localSheetId="16">'ACT 3.2'!$A$1:$Q$30</definedName>
    <definedName name="_xlnm.Print_Area" localSheetId="17">'ACT 3.3'!$A$1:$Q$30</definedName>
    <definedName name="_xlnm.Print_Area" localSheetId="19">'ACT 4.1'!$A$1:$Q$30</definedName>
    <definedName name="_xlnm.Print_Area" localSheetId="20">'ACT 4.2'!$A$1:$Q$30</definedName>
    <definedName name="_xlnm.Print_Area" localSheetId="21">'ACT 4.3'!$A$1:$Q$30</definedName>
    <definedName name="_xlnm.Print_Area" localSheetId="22">'ACT 4.4'!$A$1:$Q$30</definedName>
    <definedName name="_xlnm.Print_Area" localSheetId="24">'ACT 5.1'!$A$1:$Q$30</definedName>
    <definedName name="_xlnm.Print_Area" localSheetId="25">'ACT 5.2'!$A$1:$Q$30</definedName>
    <definedName name="_xlnm.Print_Area" localSheetId="26">'ACT 5.3'!$A$1:$Q$30</definedName>
    <definedName name="_xlnm.Print_Area" localSheetId="27">'ACT 5.4'!$A$1:$Q$30</definedName>
    <definedName name="_xlnm.Print_Area" localSheetId="3">'COMPONENTE 1'!$A$1:$Q$30</definedName>
    <definedName name="_xlnm.Print_Area" localSheetId="9">'COMPONENTE 2'!$A$1:$Q$30</definedName>
    <definedName name="_xlnm.Print_Area" localSheetId="14">'COMPONENTE 3'!$A$1:$Q$30</definedName>
    <definedName name="_xlnm.Print_Area" localSheetId="18">'COMPONENTE 4'!$A$1:$Q$30</definedName>
    <definedName name="_xlnm.Print_Area" localSheetId="23">'COMPONENTE 5'!$A$1:$Q$30</definedName>
    <definedName name="_xlnm.Print_Area" localSheetId="1">FIN!$A$1:$Q$30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10">'ACT 2.1'!$1:$1</definedName>
    <definedName name="_xlnm.Print_Titles" localSheetId="11">'ACT 2.2'!$1:$1</definedName>
    <definedName name="_xlnm.Print_Titles" localSheetId="12">'ACT 2.3'!$1:$1</definedName>
    <definedName name="_xlnm.Print_Titles" localSheetId="13">'ACT 2.4'!$1:$1</definedName>
    <definedName name="_xlnm.Print_Titles" localSheetId="15">'ACT 3.1'!$1:$1</definedName>
    <definedName name="_xlnm.Print_Titles" localSheetId="16">'ACT 3.2'!$1:$1</definedName>
    <definedName name="_xlnm.Print_Titles" localSheetId="17">'ACT 3.3'!$1:$1</definedName>
    <definedName name="_xlnm.Print_Titles" localSheetId="19">'ACT 4.1'!$1:$1</definedName>
    <definedName name="_xlnm.Print_Titles" localSheetId="20">'ACT 4.2'!$1:$1</definedName>
    <definedName name="_xlnm.Print_Titles" localSheetId="21">'ACT 4.3'!$1:$1</definedName>
    <definedName name="_xlnm.Print_Titles" localSheetId="22">'ACT 4.4'!$1:$1</definedName>
    <definedName name="_xlnm.Print_Titles" localSheetId="24">'ACT 5.1'!$1:$1</definedName>
    <definedName name="_xlnm.Print_Titles" localSheetId="25">'ACT 5.2'!$1:$1</definedName>
    <definedName name="_xlnm.Print_Titles" localSheetId="26">'ACT 5.3'!$1:$1</definedName>
    <definedName name="_xlnm.Print_Titles" localSheetId="27">'ACT 5.4'!$1:$1</definedName>
    <definedName name="_xlnm.Print_Titles" localSheetId="3">'COMPONENTE 1'!$1:$1</definedName>
    <definedName name="_xlnm.Print_Titles" localSheetId="9">'COMPONENTE 2'!$1:$1</definedName>
    <definedName name="_xlnm.Print_Titles" localSheetId="14">'COMPONENTE 3'!$1:$1</definedName>
    <definedName name="_xlnm.Print_Titles" localSheetId="18">'COMPONENTE 4'!$1:$1</definedName>
    <definedName name="_xlnm.Print_Titles" localSheetId="23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53" l="1"/>
  <c r="D12" i="158" l="1"/>
  <c r="D12" i="78"/>
  <c r="P16" i="158"/>
  <c r="P16" i="78"/>
  <c r="D17" i="158"/>
  <c r="D17" i="78"/>
  <c r="M25" i="158"/>
  <c r="L25" i="158"/>
  <c r="K25" i="158"/>
  <c r="J25" i="158"/>
  <c r="N24" i="158"/>
  <c r="N23" i="158"/>
  <c r="F8" i="158"/>
  <c r="P7" i="158"/>
  <c r="O7" i="158"/>
  <c r="K7" i="158"/>
  <c r="J7" i="158"/>
  <c r="B7" i="158"/>
  <c r="A7" i="158"/>
  <c r="O7" i="43" l="1"/>
  <c r="O7" i="40"/>
  <c r="O7" i="54"/>
  <c r="O7" i="56"/>
  <c r="O7" i="57"/>
  <c r="O7" i="59"/>
  <c r="O7" i="111"/>
  <c r="O7" i="39"/>
  <c r="O7" i="60"/>
  <c r="O7" i="61"/>
  <c r="O7" i="78"/>
  <c r="O7" i="45"/>
  <c r="O7" i="65"/>
  <c r="O7" i="66"/>
  <c r="O7" i="136"/>
  <c r="O7" i="48"/>
  <c r="O7" i="71"/>
  <c r="O7" i="72"/>
  <c r="O7" i="145"/>
  <c r="O7" i="147"/>
  <c r="O7" i="148"/>
  <c r="O7" i="149"/>
  <c r="O7" i="150"/>
  <c r="O7" i="153"/>
  <c r="O7" i="157"/>
  <c r="O7" i="44"/>
  <c r="M25" i="44" l="1"/>
  <c r="N24" i="44"/>
  <c r="N23" i="44"/>
  <c r="N25" i="44" s="1"/>
  <c r="K25" i="148" l="1"/>
  <c r="L25" i="148"/>
  <c r="J25" i="148"/>
  <c r="K25" i="48"/>
  <c r="L25" i="48"/>
  <c r="J25" i="48"/>
  <c r="K25" i="45"/>
  <c r="L25" i="45"/>
  <c r="J25" i="45"/>
  <c r="K25" i="39"/>
  <c r="L25" i="39"/>
  <c r="J25" i="39"/>
  <c r="K25" i="40"/>
  <c r="L25" i="40"/>
  <c r="J25" i="40"/>
  <c r="M25" i="40"/>
  <c r="M25" i="39" l="1"/>
  <c r="L25" i="43"/>
  <c r="J25" i="111" l="1"/>
  <c r="D12" i="157" l="1"/>
  <c r="D17" i="157"/>
  <c r="D17" i="148"/>
  <c r="D12" i="149"/>
  <c r="P16" i="44" l="1"/>
  <c r="O25" i="39" l="1"/>
  <c r="O25" i="43"/>
  <c r="P16" i="157"/>
  <c r="D17" i="153"/>
  <c r="P16" i="153"/>
  <c r="D17" i="150"/>
  <c r="P16" i="150"/>
  <c r="D12" i="150"/>
  <c r="D17" i="149"/>
  <c r="P16" i="149"/>
  <c r="D12" i="148"/>
  <c r="M25" i="157"/>
  <c r="L25" i="157"/>
  <c r="K25" i="157"/>
  <c r="J25" i="157"/>
  <c r="N24" i="157"/>
  <c r="N23" i="157"/>
  <c r="F8" i="157"/>
  <c r="P7" i="157"/>
  <c r="K7" i="157"/>
  <c r="J7" i="157"/>
  <c r="B7" i="157"/>
  <c r="A7" i="157"/>
  <c r="M25" i="153"/>
  <c r="L25" i="153"/>
  <c r="K25" i="153"/>
  <c r="J25" i="153"/>
  <c r="N24" i="153"/>
  <c r="N23" i="153"/>
  <c r="F8" i="153"/>
  <c r="P7" i="153"/>
  <c r="K7" i="153"/>
  <c r="J7" i="153"/>
  <c r="B7" i="153"/>
  <c r="A7" i="153"/>
  <c r="M25" i="150"/>
  <c r="L25" i="150"/>
  <c r="K25" i="150"/>
  <c r="J25" i="150"/>
  <c r="N24" i="150"/>
  <c r="N23" i="150"/>
  <c r="F8" i="150"/>
  <c r="P7" i="150"/>
  <c r="K7" i="150"/>
  <c r="J7" i="150"/>
  <c r="B7" i="150"/>
  <c r="A7" i="150"/>
  <c r="M25" i="149"/>
  <c r="L25" i="149"/>
  <c r="K25" i="149"/>
  <c r="J25" i="149"/>
  <c r="N24" i="149"/>
  <c r="N23" i="149"/>
  <c r="F8" i="149"/>
  <c r="P7" i="149"/>
  <c r="K7" i="149"/>
  <c r="J7" i="149"/>
  <c r="B7" i="149"/>
  <c r="A7" i="149"/>
  <c r="M25" i="148"/>
  <c r="N24" i="148"/>
  <c r="N23" i="148"/>
  <c r="F8" i="148"/>
  <c r="P7" i="148"/>
  <c r="K7" i="148"/>
  <c r="J7" i="148"/>
  <c r="B7" i="148"/>
  <c r="A7" i="148"/>
  <c r="D17" i="43"/>
  <c r="P16" i="43"/>
  <c r="D17" i="40"/>
  <c r="N23" i="40"/>
  <c r="N24" i="40"/>
  <c r="N25" i="148" l="1"/>
  <c r="N25" i="40"/>
  <c r="D17" i="145"/>
  <c r="P16" i="145"/>
  <c r="D12" i="145"/>
  <c r="M25" i="147"/>
  <c r="L25" i="147"/>
  <c r="K25" i="147"/>
  <c r="J25" i="147"/>
  <c r="N24" i="147"/>
  <c r="N23" i="147"/>
  <c r="D17" i="147"/>
  <c r="P16" i="147"/>
  <c r="D12" i="147"/>
  <c r="F8" i="147"/>
  <c r="P7" i="147"/>
  <c r="K7" i="147"/>
  <c r="J7" i="147"/>
  <c r="B7" i="147"/>
  <c r="A7" i="147"/>
  <c r="M25" i="145"/>
  <c r="L25" i="145"/>
  <c r="K25" i="145"/>
  <c r="J25" i="145"/>
  <c r="N24" i="145"/>
  <c r="N23" i="145"/>
  <c r="F8" i="145"/>
  <c r="P7" i="145"/>
  <c r="K7" i="145"/>
  <c r="J7" i="145"/>
  <c r="B7" i="145"/>
  <c r="A7" i="145"/>
  <c r="D17" i="136"/>
  <c r="P16" i="136"/>
  <c r="D12" i="136"/>
  <c r="M25" i="136"/>
  <c r="L25" i="136"/>
  <c r="K25" i="136"/>
  <c r="J25" i="136"/>
  <c r="N24" i="136"/>
  <c r="N23" i="136"/>
  <c r="F8" i="136"/>
  <c r="P7" i="136"/>
  <c r="K7" i="136"/>
  <c r="J7" i="136"/>
  <c r="B7" i="136"/>
  <c r="A7" i="136"/>
  <c r="D17" i="59"/>
  <c r="P16" i="59"/>
  <c r="D12" i="59"/>
  <c r="L25" i="111"/>
  <c r="K25" i="111"/>
  <c r="N24" i="111"/>
  <c r="N23" i="111"/>
  <c r="D17" i="111"/>
  <c r="P16" i="111"/>
  <c r="D12" i="111"/>
  <c r="F8" i="111"/>
  <c r="P7" i="111"/>
  <c r="K7" i="111"/>
  <c r="J7" i="111"/>
  <c r="B7" i="111"/>
  <c r="A7" i="111"/>
  <c r="D17" i="60" l="1"/>
  <c r="N24" i="39" l="1"/>
  <c r="N23" i="39"/>
  <c r="M25" i="78"/>
  <c r="L25" i="78"/>
  <c r="K25" i="78"/>
  <c r="J25" i="78"/>
  <c r="N24" i="78"/>
  <c r="N23" i="78"/>
  <c r="F8" i="78"/>
  <c r="P7" i="78"/>
  <c r="K7" i="78"/>
  <c r="J7" i="78"/>
  <c r="B7" i="78"/>
  <c r="A7" i="78"/>
  <c r="N25" i="39" l="1"/>
  <c r="D17" i="72" l="1"/>
  <c r="P16" i="72"/>
  <c r="D12" i="72"/>
  <c r="D17" i="71"/>
  <c r="P16" i="71"/>
  <c r="D12" i="71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L25" i="71"/>
  <c r="K25" i="71"/>
  <c r="J25" i="71"/>
  <c r="N24" i="71"/>
  <c r="N23" i="71"/>
  <c r="F8" i="71"/>
  <c r="P7" i="71"/>
  <c r="K7" i="71"/>
  <c r="J7" i="71"/>
  <c r="B7" i="71"/>
  <c r="A7" i="71"/>
  <c r="D17" i="66"/>
  <c r="P16" i="66"/>
  <c r="D12" i="66"/>
  <c r="D17" i="65"/>
  <c r="P16" i="65"/>
  <c r="D12" i="65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1"/>
  <c r="P16" i="61"/>
  <c r="D12" i="61"/>
  <c r="P16" i="60"/>
  <c r="D12" i="60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7"/>
  <c r="P16" i="57"/>
  <c r="D12" i="57"/>
  <c r="D17" i="56"/>
  <c r="P16" i="56"/>
  <c r="D12" i="56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4"/>
  <c r="L25" i="54"/>
  <c r="K25" i="54"/>
  <c r="J25" i="54"/>
  <c r="N24" i="54"/>
  <c r="N23" i="54"/>
  <c r="F8" i="54"/>
  <c r="P7" i="54"/>
  <c r="K7" i="54"/>
  <c r="J7" i="54"/>
  <c r="B7" i="54"/>
  <c r="A7" i="54"/>
  <c r="N24" i="48" l="1"/>
  <c r="N23" i="48"/>
  <c r="M25" i="48"/>
  <c r="D17" i="48"/>
  <c r="D12" i="48"/>
  <c r="N24" i="45"/>
  <c r="N23" i="45"/>
  <c r="M25" i="45"/>
  <c r="D17" i="45"/>
  <c r="D12" i="45"/>
  <c r="D17" i="39"/>
  <c r="D12" i="39"/>
  <c r="N25" i="45" l="1"/>
  <c r="N25" i="48"/>
  <c r="D12" i="40"/>
  <c r="N24" i="43"/>
  <c r="N23" i="43"/>
  <c r="D12" i="43"/>
  <c r="D17" i="44"/>
  <c r="D12" i="44"/>
  <c r="F8" i="48"/>
  <c r="P7" i="48"/>
  <c r="K7" i="48"/>
  <c r="J7" i="48"/>
  <c r="B7" i="48"/>
  <c r="A7" i="48"/>
  <c r="F8" i="45"/>
  <c r="F8" i="39"/>
  <c r="F8" i="40"/>
  <c r="F8" i="43"/>
  <c r="F8" i="44"/>
  <c r="P7" i="45"/>
  <c r="K7" i="45"/>
  <c r="J7" i="45"/>
  <c r="B7" i="45"/>
  <c r="A7" i="45"/>
  <c r="N25" i="43" l="1"/>
  <c r="P7" i="44"/>
  <c r="K7" i="44"/>
  <c r="J7" i="44"/>
  <c r="B7" i="44"/>
  <c r="A7" i="44"/>
  <c r="P7" i="43"/>
  <c r="K7" i="43"/>
  <c r="J7" i="43"/>
  <c r="B7" i="43"/>
  <c r="A7" i="43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<sst xmlns="http://schemas.openxmlformats.org/spreadsheetml/2006/main" count="1515" uniqueCount="312">
  <si>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</si>
  <si>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</si>
  <si>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</si>
  <si>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</si>
  <si>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</si>
  <si>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</si>
  <si>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</si>
  <si>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</si>
  <si>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</si>
  <si>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</si>
  <si>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</si>
  <si>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</si>
  <si>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</si>
  <si>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</si>
  <si>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</si>
  <si>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</si>
  <si>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</si>
  <si>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</si>
  <si>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</si>
  <si>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</si>
  <si>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</si>
  <si>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</si>
  <si>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</si>
  <si>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</si>
  <si>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</si>
  <si>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</si>
  <si>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</si>
  <si>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</si>
  <si>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</si>
  <si>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</si>
  <si>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</si>
  <si>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</si>
  <si>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</si>
  <si>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</si>
  <si>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</si>
  <si>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</si>
  <si>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</si>
  <si>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</si>
  <si>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</si>
  <si>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</si>
  <si>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</si>
  <si>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</si>
  <si>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</si>
  <si>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</si>
  <si>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</si>
  <si>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</si>
  <si>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</si>
  <si>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</si>
  <si>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</si>
  <si>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COMPONENTE 3</t>
  </si>
  <si>
    <t>COMPONENTE 4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</si>
  <si>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</si>
  <si>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</si>
  <si>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</si>
  <si>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</si>
  <si>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</si>
  <si>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</si>
  <si>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</si>
  <si>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</si>
  <si>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</si>
  <si>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</si>
  <si>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Descendente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</si>
  <si>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</si>
  <si>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</si>
  <si>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</si>
  <si>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</si>
  <si>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</si>
  <si>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</si>
  <si>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Actividad 2.3</t>
  </si>
  <si>
    <t>Actividad 2.4</t>
  </si>
  <si>
    <t>Actividad 3.3</t>
  </si>
  <si>
    <t>Actividad 4.3</t>
  </si>
  <si>
    <t>Actividad 4.4</t>
  </si>
  <si>
    <t>016</t>
  </si>
  <si>
    <t>CONTROL INTERNO</t>
  </si>
  <si>
    <t>05</t>
  </si>
  <si>
    <t>GOBIERNO CERCANO Y DE RESULTADOS</t>
  </si>
  <si>
    <t xml:space="preserve">06 </t>
  </si>
  <si>
    <t>ORGANO DE CONTROL Y EVALUACIÓN GUBERNAMENTAL</t>
  </si>
  <si>
    <t>Contribuir a la construcción de un gobierno moderno, eficiente, transparente, cercano, abierto y de resultados mediante la implementación de las políticas de control interno</t>
  </si>
  <si>
    <t>Los recursos públicos municipales son ejercidos con eficacia, honradez, transparencia y cumpliendo con la normatividad</t>
  </si>
  <si>
    <t xml:space="preserve">Sistema de control y evaluación gubernamental implementado </t>
  </si>
  <si>
    <t>Peticiones ciudadanas de servicios municipales atendidas oportunamente</t>
  </si>
  <si>
    <t>Quejas y denuncias del desempeño de los servidores públicos municipales atendidas y resueltas</t>
  </si>
  <si>
    <t>Actividad 5.1</t>
  </si>
  <si>
    <t>Actividad 5.2</t>
  </si>
  <si>
    <t>Actividad 5.3</t>
  </si>
  <si>
    <t>Actividad 5.4</t>
  </si>
  <si>
    <t>Acción</t>
  </si>
  <si>
    <t>Formato</t>
  </si>
  <si>
    <t>Informe</t>
  </si>
  <si>
    <t>Acciones realizadas de promoción de transparencia y participación ciudadana</t>
  </si>
  <si>
    <t>Acta</t>
  </si>
  <si>
    <t>Asunto</t>
  </si>
  <si>
    <t>Evento</t>
  </si>
  <si>
    <t>Expediente</t>
  </si>
  <si>
    <t>Propósito = Programa P.</t>
  </si>
  <si>
    <t>Componente 1 = Subprograma</t>
  </si>
  <si>
    <t>Componente 2 = Subprograma</t>
  </si>
  <si>
    <t>Componente 3 = Subprograma</t>
  </si>
  <si>
    <t>Componente 5 = Subprograma</t>
  </si>
  <si>
    <t>Componente 4 = Subprograma</t>
  </si>
  <si>
    <t>COMPONENTE 5</t>
  </si>
  <si>
    <t>Informe trimestral de avances de objetivos y metas para Tesorería Municipal</t>
  </si>
  <si>
    <t>Tasa de variación anual en el número de observaciones de la Cuenta Pública auditada por ISAF</t>
  </si>
  <si>
    <t>Informe General de Resultados de la Revisión de las Cuentas Públicas Municipales ISAF</t>
  </si>
  <si>
    <t>Prioridad, disposición y capacidad para atender con oportunidad la solventación de observaciones y contar con presupuesto</t>
  </si>
  <si>
    <t>Quejas y denuncias del desempeño del personal de seguridad, jueces y médicos legistas atendidas y resueltas</t>
  </si>
  <si>
    <t>Mide la variación de las observaciones de la cuenta pública del año anterior contra el siguiente emitidas por ISAF</t>
  </si>
  <si>
    <t>Acciones de control y evaluación gubernamental realizadas</t>
  </si>
  <si>
    <t>Denuncia</t>
  </si>
  <si>
    <t>Informe trimestral de avances de objetivos y metas enviado a Tesorería Municipal</t>
  </si>
  <si>
    <t>Informes trimestrales de avance de objetivos y metas enviado a Tesorería Municipal.</t>
  </si>
  <si>
    <t>Informe mensual de actividades de la Coordinación de Contraloría Social enviado al Despacho del Contralor</t>
  </si>
  <si>
    <t>Informe mensual del Departamento Auditoría Interna enviado al Despacho del Contralor Municipal</t>
  </si>
  <si>
    <t>Informe mensual del Auditor Técnico de obras enviado al Despacho del Contralor Municipal</t>
  </si>
  <si>
    <t>Informe mensual de la Dirección Atención Ciudadana enviado al Despacho del Contralor Municipal</t>
  </si>
  <si>
    <t>Informe mensual de la Dirección de Asuntos Internos enviado al Despacho del Contralor Municipal</t>
  </si>
  <si>
    <t>Informe mensual  de la Coordinación de Investigación enviado al  Contralor Municipal</t>
  </si>
  <si>
    <t>Informe mensual  de la Coordinación de Investigación enviado al  Contralor Municipal y  Libro de Gobierno</t>
  </si>
  <si>
    <t xml:space="preserve">Informe mensual del Proyectista Unidad Sustanciadora enviado al Despacho del Contralor Municipal </t>
  </si>
  <si>
    <t xml:space="preserve">Presupuesto suficiente y oportuno para Infraestructura en comunicación </t>
  </si>
  <si>
    <t xml:space="preserve">Disponibilidad de titulares y personal </t>
  </si>
  <si>
    <t>Presupuesto suficiente y oportuno en Obra Pública</t>
  </si>
  <si>
    <t>Pruebas documentales y testimoniales suficientes</t>
  </si>
  <si>
    <t>Presupuesto suficiente y oportuno</t>
  </si>
  <si>
    <t>Programación de obra publica a través de licitación</t>
  </si>
  <si>
    <t>Disposición de los entes de la administración municipal para ejecución de trabajo de fiscalización</t>
  </si>
  <si>
    <t>Rotación de titulares</t>
  </si>
  <si>
    <t>Turnación de exhortos del Gobierno del Estado</t>
  </si>
  <si>
    <t>Disposición de los entes municipales en la ejecución de  los trabajos de fiscalización y control interno</t>
  </si>
  <si>
    <t>Participación activa de la ciudadanía</t>
  </si>
  <si>
    <t xml:space="preserve">Participación de la Ciudadanía  </t>
  </si>
  <si>
    <t>Participación activa y comprometida de los entes municipales en la solución de las demandas ciudadanas</t>
  </si>
  <si>
    <t>Adecuadas condiciones climaticas y de seguridad</t>
  </si>
  <si>
    <t>Disposición de los entes municipales en la implementación del sistema de control y evaluación gubernamental</t>
  </si>
  <si>
    <t>Participación activa y responsable de Servidores Públicos del padrón de obligados</t>
  </si>
  <si>
    <t>Disposición de los sujetos obligados y participación de la ciudadanía</t>
  </si>
  <si>
    <t>Participación de la ciudadanía en presentación de peticiones</t>
  </si>
  <si>
    <t>Tasa de variación del Indice del Grado de Implementación de PBR-SED de la SHCP</t>
  </si>
  <si>
    <t>Portal de Transparencia Presupuestaria https://www.transparenciapresupuestaria.gob.mx/</t>
  </si>
  <si>
    <t>Recibir el presupuesto suficente en tiempo y forma que permita contar con los recursos materiales, humanos y financieros para la realización de las actividades sustantivas</t>
  </si>
  <si>
    <t>Mide la variación porcentual del Indice del Grado de Implementación de PBR-SED de la SHCP</t>
  </si>
  <si>
    <t>Tasa de variación</t>
  </si>
  <si>
    <t xml:space="preserve">Indice del Grado de Implementación de PBR-SED de la SHCP </t>
  </si>
  <si>
    <t>Indice</t>
  </si>
  <si>
    <t xml:space="preserve">Indice anterior del Grado de Implementación de PBR-SED de la SHCP </t>
  </si>
  <si>
    <t>Titulares de dependencias y paramunicipales con disposición</t>
  </si>
  <si>
    <t xml:space="preserve">Mejorar la eficiencia, garantizar la honradez y transparencia en el uso de los recursos municipales mediante la gestión de los procesos del sistema de control, evaluacion gubernamental y modernización administrativa </t>
  </si>
  <si>
    <t>Acciones de trabajo de entrega-recepción de dependencias y entidades realizadas</t>
  </si>
  <si>
    <t>Acciones de trabajo de entrega-recepción de dependencias y entidades programadas a realizar</t>
  </si>
  <si>
    <t>((Indice del Grado de Implementación de PBR-SED de la SHCP anterior - Indice del Grado de Implementación de PBR-SED de la SHCP reciente )/Indice del Grado de Implementación de PBR-SED de la SHCP reciente)*100</t>
  </si>
  <si>
    <t>Actas de entrega recepción y constancias de hechos coordinados e informe mensual Depto. Auditoría Interna enviado al Contralor Municipal</t>
  </si>
  <si>
    <t>Informes</t>
  </si>
  <si>
    <t>informes</t>
  </si>
  <si>
    <t>La ciudadanía participa</t>
  </si>
  <si>
    <t>se cuenta con pruebas documentales y testimoniales suficientes</t>
  </si>
  <si>
    <t>Se cuenta con presupuesto suficiente y condiciones de seguridad</t>
  </si>
  <si>
    <t>Tarjeta</t>
  </si>
  <si>
    <t>Asuntos de Gobierno del Estado atendidos por la Unidad Substanciadora-Resolutoria</t>
  </si>
  <si>
    <t>Asuntos de Gobierno del Estado programados a atender por la Unidad Substanciadora-Resolutoria</t>
  </si>
  <si>
    <t>Mejora del desarrollo administrativo integral de la administración directa y entidades paramunicipales</t>
  </si>
  <si>
    <t>Registro de la situación patrimonial de los servidores públicos</t>
  </si>
  <si>
    <t>Verificación de la información de la declaración patrimonial</t>
  </si>
  <si>
    <t>Promoción de la transparencia municipal y participación ciudadana</t>
  </si>
  <si>
    <t>Coordinación de los trabajos de entrega-recepción de dependencias y entidades</t>
  </si>
  <si>
    <t>Porcentaje de cumplimiento de acciones de mejora del desarrollo administrativo integral de la administración directa y entidades paramunicipales</t>
  </si>
  <si>
    <t>Porcentaje de cumplimiento del registro de la situación patrimonial de los servidores públicos</t>
  </si>
  <si>
    <t>Porcentaje de cumplimiento de acciones de promoción de transparencia municipal y participación ciudadana</t>
  </si>
  <si>
    <t>Porcentaje de cumplimiento de acciones de trabajo de entrega-recepción de dependencias y entidades coordinados</t>
  </si>
  <si>
    <t>Mide que las acciones de mejora se hayan realizado conforme a lo programado</t>
  </si>
  <si>
    <t>(Acciones realizadas de mejora del desarrollo administrativo integral de la administración directa y entidades paramunicipales/Acciones programadas a realizar de mejora del desarrollo administrativo integral de la administración directa y entidades paramunicipales)*100</t>
  </si>
  <si>
    <t>Acciones realizadas de mejora del desarrollo administrativo integral de la administración directa y entidades paramunicipales</t>
  </si>
  <si>
    <t>Acciones programadas a realizar de mejora del desarrollo administrativo integral de la administración directa y entidades paramunicipales</t>
  </si>
  <si>
    <t>Mide que los formatos de registros se hayan realizado conforme a lo programado</t>
  </si>
  <si>
    <t>Formatos de registros programados a realizar de situación patrimonial de los servidores públicos</t>
  </si>
  <si>
    <t>Porcentaje de cumplimiento de la verificación de la información de la declaración patrimonial</t>
  </si>
  <si>
    <t>Mide que la verificación de información se haya realizado conforme a lo programado</t>
  </si>
  <si>
    <t>Mide que las acciones de promoción se hayan realizado conforme a lo programado</t>
  </si>
  <si>
    <t>(Acciones realizadas de promoción de transparencia y participación ciudadana/Acciones programadas a realizar de promoción de transparencia y participación ciudadana)*100</t>
  </si>
  <si>
    <t>Acciones programadas a realizar de promoción de transparencia y participación ciudadana</t>
  </si>
  <si>
    <t>Mide que las acciones de trabajo de entrega-recepción se hayan realizado conforme a lo programado</t>
  </si>
  <si>
    <t>(Acciones de trabajo de entrega-recepción de dependencias y entidades realizadas/Acciones de trabajo de entrega-recepción de dependencias y entidades programadas a realizar)*100</t>
  </si>
  <si>
    <t>Verificación del cumplimiento normativo de obra pública</t>
  </si>
  <si>
    <t>Asignación de contratos para la realización de obra pública apegada a la normatividad</t>
  </si>
  <si>
    <t>Realización de procesos de entrega-recepción y constancias de hechos coordinados</t>
  </si>
  <si>
    <t>Porcentaje de cumplimiento de verificación del cumplimiento normativo de obra pública</t>
  </si>
  <si>
    <t>Porcentaje de cumplimiento de asignación de contratos para la realización de obra pública apegada a la normatividad</t>
  </si>
  <si>
    <t>Porcentaje de cumplimiento de verificación del cumplimiento normativo de la situación financiera, administrativa y técnica</t>
  </si>
  <si>
    <t>Mide que la verificación se haya realizado conforme a lo programado</t>
  </si>
  <si>
    <t>Mide que la asignación de contratos se haya realizado conforme a lo programado</t>
  </si>
  <si>
    <t>Mide que las verificaciones a la situación financiera, administrativa y técnica se hayan realizado conforme a lo programado</t>
  </si>
  <si>
    <t>Porcentaje de cumplimiento de realización de procesos de entrega-recepción y constancias de hechos coordinados</t>
  </si>
  <si>
    <t>Mide que los procesos de entrega-recepción y constancias de hechos coordinados se hayan realizado conforme a lo programado</t>
  </si>
  <si>
    <t>Atención de necesidades ciudadanas de servicios municipales conocidas y documentadas</t>
  </si>
  <si>
    <t>Seguimiento de peticiones ciudadanas durante todo el proceso hasta su resolución</t>
  </si>
  <si>
    <t xml:space="preserve">Recepción y registro de primera mano necesidades ciudadanas </t>
  </si>
  <si>
    <t>Porcentaje de cumplimiento de atención a necesidades ciudadanas de servicios municipales conocidas y documentadas</t>
  </si>
  <si>
    <t>Porcentaje de cumplimiento de seguimiento a peticiones ciudadanas durante todo el proceso hasta su resolución</t>
  </si>
  <si>
    <t>Porcentaje de cumplimiento de recepción y registro de primera mano de necesidades ciudadanas</t>
  </si>
  <si>
    <t>Mide que la atención a necesidades se haya realizado conforme a lo programado</t>
  </si>
  <si>
    <t>(Necesidades ciudadanas de servicios municipales conocidas y documentadas atendidas/Necesidades ciudadanas de servicios municipales conocidas y documentadas programadas a atender)*100</t>
  </si>
  <si>
    <t>Necesidades ciudadanas de servicios municipales conocidas y documentadas atendidas</t>
  </si>
  <si>
    <t>Necesidades ciudadanas de servicios municipales conocidas y documentadas programadas a atender</t>
  </si>
  <si>
    <t>Mide que el seguimiento de peticiones se haya realizado conforme a lo programado</t>
  </si>
  <si>
    <t>(Peticiones ciudadanas con seguimiento durante todo el proceso hasta su resolución/Peticiones ciudadanas programadas a seguir durante todo el proceso hasta su resolución)*100</t>
  </si>
  <si>
    <t>Peticiones ciudadanas con seguimiento durante todo el proceso hasta su resolución</t>
  </si>
  <si>
    <t>Peticiones ciudadanas programadas a seguir durante todo el proceso hasta su resolución</t>
  </si>
  <si>
    <t>Mide que la recepción y registro de primera mano se haya realizado conforme a lo programado</t>
  </si>
  <si>
    <t>Necesidad</t>
  </si>
  <si>
    <t>(Formatos de registro realizados de situación patrimonial de los servidores públicos/Formatos de registro programados a realizar de situación patrimonial de los servidores públicos)*100</t>
  </si>
  <si>
    <t>Formatos de registro realizados de situación patrimonial de los servidores públicos</t>
  </si>
  <si>
    <t>(Actas de verificación de información de declaraciones patriomoniales realizadas/Actas de verificación de información de declaraciones patriomoniales programadas a realizar)*100</t>
  </si>
  <si>
    <t>Actas de verificación de información de declaraciones patriomoniales realizadas</t>
  </si>
  <si>
    <t>Actas de verificación de información de declaraciones patriomoniales programadas a realizar</t>
  </si>
  <si>
    <t>(Informes de verificación del cumplimiento normativo de obra pública realizados/Informes de verificación del cumplimiento normativo de obra pública programadas a realizar)*100</t>
  </si>
  <si>
    <t>Informes de verificación del cumplimiento normativo de obra pública realizados</t>
  </si>
  <si>
    <t>Informes de verificación del cumplimiento normativo de obra pública programados a realizar</t>
  </si>
  <si>
    <t>(Actas de asignación de contratos para realización de obra pública apegada a la normatividad realizadas/Actas de asignación de contratos para realización de obra pública apegada a la normatividad programadas a realizar)*100</t>
  </si>
  <si>
    <t>Actas de asignación de contratos para realización de obra pública apegada a la normatividad realizadas</t>
  </si>
  <si>
    <t>Actas de asignación de contratos para realización de obra pública apegada a la normatividad programadas a realizar</t>
  </si>
  <si>
    <t>(Informes de verificación a la situación financiera, administrativa y técnica realizados/Informes de verificación a la situación financiera, administrativa y técnica programados a realizar)*100</t>
  </si>
  <si>
    <t>Informes de verificación a la situación financiera, administrativa y técnica realizados</t>
  </si>
  <si>
    <t>Informes de verificación a la situación financiera, administrativa y técnica programados a realizar</t>
  </si>
  <si>
    <t>(Actas de procesos de entrega-recepción y constancias de hechos coordinados realizados/Actas de procesos de entrega-recepción y constancias de hechos coordinados realizados)*100</t>
  </si>
  <si>
    <t>Actas de procesos de entrega-recepción y constancias de hechos coordinados realizados</t>
  </si>
  <si>
    <t>Petición</t>
  </si>
  <si>
    <t>(Eventos realizados para recibir y registrar necesidades ciudadanas/Eventos programados a realizar para recibir y registrar necesidades ciudadanas)*100</t>
  </si>
  <si>
    <t>Eventos realizados para recibir y registrar necesidades ciudadanas</t>
  </si>
  <si>
    <t>Eventos programados a realizar para recibir y registrar necesidades ciudadanas</t>
  </si>
  <si>
    <t>Trámite y conclusión de procedimientos de investigación</t>
  </si>
  <si>
    <t>Vinculación de la ciudadanía con los cuerpos de seguridad pública</t>
  </si>
  <si>
    <t>Supervisión de la actuación de policías, jueces y médicos legistas</t>
  </si>
  <si>
    <t>Porcentaje de cumplimiento de la atención a quejas, denuncias e información presentada relativa a la actuación del personal de seguridad publica</t>
  </si>
  <si>
    <t>Atención a quejas, denuncias e información presentada relativa a la actuación del personal de seguridad pública</t>
  </si>
  <si>
    <t>Porcentaje de cumplimiento del trámite y conclusión de procedimientos de investigación</t>
  </si>
  <si>
    <t>Mide que la atención se haya realizado conforme a lo programado</t>
  </si>
  <si>
    <t>(Expedientes de quejas, denuncias e información presentada relativa a la actuación del personal de seguridad publica atendidos/Expedientes de quejas, denuncias e información presentada relativa a la actuación del personal de seguridad publica programados a atender)*100</t>
  </si>
  <si>
    <t>Expedientes de quejas, denuncias e información presentada relativa a la actuación del personal de seguridad pública atendidos</t>
  </si>
  <si>
    <t>Expedientes de quejas, denuncias e información presentada relativa a la actuación del personal de seguridad pública programadoss a atender</t>
  </si>
  <si>
    <t>Mide que el trámite y conclusión de procedimientos de investigación se haya realizado conforme a lo programado</t>
  </si>
  <si>
    <t>(Expedientes de procedimientos de investigación tramitados y concluidos/Expedientes de procedimientos de investigación programados a tramitar y concluir)*100</t>
  </si>
  <si>
    <t>Expedientes de procedimientos de investigación tramitados y concluidos</t>
  </si>
  <si>
    <t>Expedientes de procedimientos de investigación programados a tramitar y concluir</t>
  </si>
  <si>
    <t>Mide que la vinculación se haya realizado conforme a lo programado</t>
  </si>
  <si>
    <t>(Tarjetas de vinculación de cuerpos de seguridad pública con la ciudadanía realizadas/Tarjetas de vinculación de cuerpos de seguridad pública con la ciudadanía programadas a realizar)*100</t>
  </si>
  <si>
    <t>Tarjetas de vinculación de cuerpos de seguridad pública con la ciudadanía realizadas</t>
  </si>
  <si>
    <t>Tarjetas de vinculación de cuerpos de seguridad pública con la ciudadanía programadas a realizar</t>
  </si>
  <si>
    <t>Porcentaje de cumplimiento de vinculación de la ciudadanía con los cuerpos de seguridad pública</t>
  </si>
  <si>
    <t>Porcentaje de cumplimiento de supervisión de policías, jueces y médicos legistas</t>
  </si>
  <si>
    <t>Mide que la supervisión se haya realizado conforme a lo programado</t>
  </si>
  <si>
    <t>(Tarjetas de supervisión de policias, jueces y medicos legistas realizadas/Tarjetas de supervisión de vigilancia de policias, jueces y medicos legistas programadas a realizar)*100</t>
  </si>
  <si>
    <t>Tarjetas de supervisión de policias, jueces y medicos legistas realizadas</t>
  </si>
  <si>
    <t>Tarjetas de supervisión de vigilancia de policias, jueces y medicos legistas programadas a realizar</t>
  </si>
  <si>
    <t>Atención a denuncias por presuntas faltas administrativas en la Unidad Investigadora</t>
  </si>
  <si>
    <t>Emisión de Informes de Presunta Responsabilidad Administrativa (IPRA) y/o acuerdos de conclusión por la Unidad Investigadora</t>
  </si>
  <si>
    <t>Porcentaje de cumplimiento de atención a denuncias por presuntas faltas administrativas en la Unidad Investigadora</t>
  </si>
  <si>
    <t>Porcentaje de cumplimiento de emisión de Informes de Presunta Responsabilidad Administrativa y/o acuerdos de conclusión por la Unidad Investigadora</t>
  </si>
  <si>
    <t>Mide que la atención a denuncias recibidas se haya realizado conforme a lo programado</t>
  </si>
  <si>
    <t>(Expedientes de denuncias atendidos por presuntas faltas administrativas en la Unidad Investigadora/Expedientes de denuncias programados a atender por presuntas faltas administrativas en la Unidad Investigadora)*100</t>
  </si>
  <si>
    <t>Expedientes de denuncias atendidos por presuntas faltas administrativas en la Unidad Investigadora</t>
  </si>
  <si>
    <t>Expedientes de denuncias programados a atender por presuntas faltas administrativas en la Unidad Investigadora</t>
  </si>
  <si>
    <t>Mide que la emisión de informes se haya realizado conforme a lo programado</t>
  </si>
  <si>
    <t>Informes emitidos de presunta responsabilidad administrativa y/o acuerdos de conclusión por la Unidad Investigadora</t>
  </si>
  <si>
    <t>(Informes emitidos de presunta responsabilidad administrativa o acuerdos de conclusión por la Unidad Investigadora/Informes programados a emitir de presunta responsabilidad administrativa y/o acuerdos de conclusión por la Unidad Investigadora)*100</t>
  </si>
  <si>
    <t>Informes programados a emitir de presunta responsabilidad administrativa y/o acuerdos de conclusión por la Unidad Investigadora</t>
  </si>
  <si>
    <t>Mide que la conclusión de procedimientos se haya realizado conforme a lo programado</t>
  </si>
  <si>
    <t>Expedientes de procedimientos de responsabilidad administrativa concluidos por la Unidad Substanciadora-Resolutoria</t>
  </si>
  <si>
    <t>Expedientes de procedimientos de responsabilidad administrativa programados a concluir por la Unidad Substanciadora-Resolutoria</t>
  </si>
  <si>
    <t>Mide que la atención a asuntos del Gobierno del Estado se haya realizado conforme a lo programado</t>
  </si>
  <si>
    <t>Verificación del cumplimiento normativo de la situación financiera, administrativa y técnica</t>
  </si>
  <si>
    <t>(Observaciones emitidas por ISAF de la Cuenta Pública 2019/Observaciones emitidas por ISAF de la Cuenta Pública 2020)-1*100</t>
  </si>
  <si>
    <t>102 observaciones 2019 y 95 en 2020</t>
  </si>
  <si>
    <t>Observaciones emitidas por ISAF Cuenta  Pública 2020</t>
  </si>
  <si>
    <t>Observaciones emitidas por ISAF Cuenta Pública 2019</t>
  </si>
  <si>
    <t>Observación</t>
  </si>
  <si>
    <t>Porcentaje de cumplimiento de acciones de control y evaluación gubernamental</t>
  </si>
  <si>
    <t>Mide que las acciones de control y evaluación gubernamental se hayan realizado conforme a lo programado</t>
  </si>
  <si>
    <t>(Acciones de control y evaluación gubernamental realizadas/Acciones de control y evaluación gubernamental programadas a realizar)*100</t>
  </si>
  <si>
    <t>Acciones de control y evaluación gubernamental programadas a realizar</t>
  </si>
  <si>
    <t xml:space="preserve">Porcentaje de cumplimiento de acciones de fiscalización realizadas a través de auditoría interna </t>
  </si>
  <si>
    <t>Mide que las acciones de fiscalización a través de auditoría interna se hayan realizado conforme a lo programado</t>
  </si>
  <si>
    <t>(Acciones de fiscalización realizadas a través de auditoría interna/Acciones de fiscalización programadas a realizar a través de auditoría interna)*100</t>
  </si>
  <si>
    <t>Acciones de fiscalización realizadas a través de auditoría interna</t>
  </si>
  <si>
    <t>Acciones de fiscalización programadas a realizar a través de auditoría interna</t>
  </si>
  <si>
    <t xml:space="preserve">Recursos públicos municipales controlados y vigilados </t>
  </si>
  <si>
    <t>Porcentaje de cumplimiento de acciones para procesar las solicitudes de servicios municipales recibidas y canalizadas oportunamente</t>
  </si>
  <si>
    <t>Mide que las acciones para procesar las solicitudes de servicios municipales se hayan realizado conforme a lo programado</t>
  </si>
  <si>
    <t>(Acciones realizadas para procesar solicitudes de servicios municipales recibidas y canalizadas/Acciones programadas a realizar para procesar solicitudes de servicios municipales recibidas y canalizadas)*100</t>
  </si>
  <si>
    <t>Acciones realizadas para procesar solicitudes de servicios municipales recibidas y canalizadas</t>
  </si>
  <si>
    <t>cciones programadas a realizar para procesar solicitudes de servicios municipales recibidas y canalizadas</t>
  </si>
  <si>
    <t>Porcentaje de cumplimiento de denuncias del desempeño del personal de seguridad, jueces y médicos legistas atendidas y resueltas</t>
  </si>
  <si>
    <t>Porcentaje de cumplimiento de denuncias del desempeño de los servidores públicos municipales atendidas y resueltas</t>
  </si>
  <si>
    <t>(Denuncias al desempeño del personal de seguridad pública, jueces y médicos legistas atendidas y resueltas/Denuncias al desempeño del personal de seguridad pública, jueces y médicos legistas programadas a atender y resolver)*100</t>
  </si>
  <si>
    <t>Denuncias al desempeño del personal de seguridad pública, jueces y médicos legistas atendidas y resueltas</t>
  </si>
  <si>
    <t>Denuncias al desempeño del personal de seguridad pública, jueces y médicos legistas programadas a atender y resolver</t>
  </si>
  <si>
    <t>Mide que la atención y resolución de denuncias al desempeño de servidores públicos municipales se haya realizado conforme a lo programado</t>
  </si>
  <si>
    <t>Mide que la atención y resolución de denuncias al desempeño del personal de seguridad pública, jueces y médicos legistas se haya realizado conforme a lo programado</t>
  </si>
  <si>
    <t>(Denuncias al desempeño de servidores públicos municipales atendidas y resueltas/Denuncias al desempeño de servidores públicos municipales programadas a atender y resolver)*100</t>
  </si>
  <si>
    <t>Denuncias al desempeño de servidores públicos municipales atendidas y resueltas</t>
  </si>
  <si>
    <t>Denuncias al desempeño de servidores públicos municipales programadas a atender y resolver</t>
  </si>
  <si>
    <t>MATRIZ DE INDICADORES PARA RESULTADOS - EJERCICIO 2021</t>
  </si>
  <si>
    <t>Nombre del Programa</t>
  </si>
  <si>
    <t>Nombre del Eje Rector</t>
  </si>
  <si>
    <t>Nombre de la Unidad</t>
  </si>
  <si>
    <t>FICHA TÉCNICA DE INDICADOR - EJERCICIO 2021</t>
  </si>
  <si>
    <t>Conclusión de procedimientos de responsabilidad administrativa por la Unidad Substanciadora-Resolutora</t>
  </si>
  <si>
    <t>Atención a asuntos del Gobierno del Estado por la Unidad Substanciadora-Resolutora</t>
  </si>
  <si>
    <t>(Asuntos de Gobierno del Estado atendidos por la Unidad Substanciadora-Resolutoria/Asuntos de Gobierno del Estado programados a atender por la Unidad Substanciadora-Resolutora)*100</t>
  </si>
  <si>
    <t>Porcentaje de cumplimiento de atención a asuntos del Gobierno del Estado por la Unidad Substanciadora-Resolutora</t>
  </si>
  <si>
    <t>Porcentaje de cumplimiento de conclusión de procedimientos de responsabilidad administrativa por la Unidad Substanciadora-Resolutora</t>
  </si>
  <si>
    <t>(Expedientes de procedimientos de responsabilidad administrativa concluidos por la Unidad Substanciadora-Resolutora/Expedientes de procedimientos de responsabilidad administrativa programados a concluir por la Unidad Substanciadora-Resolutora)*100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</si>
</sst>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</numFmts>
  <fonts count="18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165" fontId="13" fillId="0" borderId="0" xfId="2" applyNumberFormat="1" applyFont="1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5" fillId="9" borderId="3" xfId="0" applyNumberFormat="1" applyFont="1" applyFill="1" applyBorder="1" applyAlignment="1">
      <alignment horizontal="center" vertical="center" wrapText="1"/>
    </xf>
    <xf numFmtId="4" fontId="5" fillId="9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vertical="center"/>
    </xf>
    <xf numFmtId="165" fontId="8" fillId="0" borderId="3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4" fontId="5" fillId="8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" fontId="16" fillId="7" borderId="3" xfId="0" applyNumberFormat="1" applyFont="1" applyFill="1" applyBorder="1" applyAlignment="1">
      <alignment horizontal="center" vertical="center" wrapText="1"/>
    </xf>
    <xf numFmtId="164" fontId="17" fillId="7" borderId="3" xfId="0" applyNumberFormat="1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 readingOrder="1"/>
    </xf>
    <xf numFmtId="165" fontId="8" fillId="2" borderId="3" xfId="2" applyNumberFormat="1" applyFont="1" applyFill="1" applyBorder="1" applyAlignment="1">
      <alignment vertical="center"/>
    </xf>
    <xf numFmtId="166" fontId="8" fillId="2" borderId="3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3" fontId="8" fillId="0" borderId="3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vertical="center"/>
    </xf>
    <xf numFmtId="2" fontId="8" fillId="0" borderId="6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&#237;n%20Campa/Downloads/4%20MIR%20CONTROL%20INTERNO%20R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"/>
      <sheetName val="FIN"/>
      <sheetName val="PROPOSITO"/>
      <sheetName val="COMPONENTE 1"/>
      <sheetName val="ACT 1.1"/>
      <sheetName val="ACT 1.2"/>
      <sheetName val="ACT 1.3"/>
      <sheetName val="ACT 1.4"/>
      <sheetName val="ACT 1.5"/>
      <sheetName val="ACT 1.6"/>
      <sheetName val="ACT 1.7"/>
      <sheetName val="ACT 1.8"/>
      <sheetName val="COMPONENTE 2"/>
      <sheetName val="ACT 2.1"/>
      <sheetName val="ACT 2.2"/>
      <sheetName val="ACT 2.3"/>
      <sheetName val="ACT 2.4"/>
      <sheetName val="ACT 2.5"/>
      <sheetName val="ACT 2.6"/>
      <sheetName val="ACT 2.7"/>
      <sheetName val="ACT 2.8"/>
      <sheetName val="ACT 2.9"/>
      <sheetName val="ACT 2.10"/>
      <sheetName val="ACT 2.11"/>
      <sheetName val="ACT 2.12"/>
      <sheetName val="COMPONENTE 3"/>
      <sheetName val="ACT 3.1"/>
      <sheetName val="ACT 3.2"/>
      <sheetName val="ACT 3.3"/>
      <sheetName val="ACT 3.4"/>
      <sheetName val="COMPONENTE 4"/>
      <sheetName val="ACT 4.1"/>
      <sheetName val="ACT 4.2"/>
      <sheetName val="ACT 4.3"/>
      <sheetName val="ACT 4.4"/>
      <sheetName val="ACT 4.5"/>
      <sheetName val="ACT 4.6"/>
      <sheetName val="ACT 4.7"/>
      <sheetName val="ACT 4.8"/>
      <sheetName val="ACT 4.9"/>
      <sheetName val="COMPONENTE 5"/>
      <sheetName val="ACT 5.1"/>
      <sheetName val="ACT 5.2"/>
      <sheetName val="ACT 5.3"/>
      <sheetName val="ACT 5.4"/>
      <sheetName val="ACT 5.5"/>
      <sheetName val="ACT 5.6"/>
      <sheetName val="ACT 5.7"/>
      <sheetName val="ACT 5.8"/>
      <sheetName val="ACT 5.9"/>
    </sheetNames>
    <sheetDataSet>
      <sheetData sheetId="0">
        <row r="5">
          <cell r="A5" t="str">
            <v>016</v>
          </cell>
          <cell r="B5" t="str">
            <v>CONTROL INTERNO</v>
          </cell>
          <cell r="E5" t="str">
            <v>05</v>
          </cell>
          <cell r="F5" t="str">
            <v>GOBIERNO CERCANO Y DE RESULTADOS</v>
          </cell>
          <cell r="J5" t="str">
            <v xml:space="preserve">06 </v>
          </cell>
          <cell r="K5" t="str">
            <v>ORGANO DE CONTROL Y EVALUACIÓN GUBERNAMENTAL</v>
          </cell>
        </row>
        <row r="6">
          <cell r="C6" t="str">
            <v xml:space="preserve">Mejorar la eficiencia,  garantizar la honradez y transparencia en el uso de los recursos municipales mediante la gestión de los procesos del sistema de control, evaluacion gubernamental y modernización administrativa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tabSelected="1" zoomScale="60" zoomScaleNormal="60" workbookViewId="0">
      <selection activeCell="C36" sqref="C36:J36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10.71093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120" t="s">
        <v>301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s="4" customFormat="1" ht="38.25" customHeight="1" x14ac:dyDescent="0.2">
      <c r="A2" s="123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1:12" s="4" customFormat="1" ht="34.5" customHeight="1" x14ac:dyDescent="0.2">
      <c r="A3" s="105" t="s">
        <v>1</v>
      </c>
      <c r="B3" s="126" t="s">
        <v>302</v>
      </c>
      <c r="C3" s="127"/>
      <c r="D3" s="128"/>
      <c r="E3" s="132" t="s">
        <v>10</v>
      </c>
      <c r="F3" s="133"/>
      <c r="G3" s="133"/>
      <c r="H3" s="133"/>
      <c r="I3" s="134"/>
      <c r="J3" s="132" t="s">
        <v>9</v>
      </c>
      <c r="K3" s="133"/>
      <c r="L3" s="134"/>
    </row>
    <row r="4" spans="1:12" s="4" customFormat="1" ht="32.25" customHeight="1" x14ac:dyDescent="0.2">
      <c r="A4" s="107"/>
      <c r="B4" s="129"/>
      <c r="C4" s="130"/>
      <c r="D4" s="131"/>
      <c r="E4" s="21" t="s">
        <v>3</v>
      </c>
      <c r="F4" s="132" t="s">
        <v>303</v>
      </c>
      <c r="G4" s="133"/>
      <c r="H4" s="133"/>
      <c r="I4" s="134"/>
      <c r="J4" s="21" t="s">
        <v>1</v>
      </c>
      <c r="K4" s="132" t="s">
        <v>304</v>
      </c>
      <c r="L4" s="134"/>
    </row>
    <row r="5" spans="1:12" s="55" customFormat="1" ht="39" customHeight="1" x14ac:dyDescent="0.2">
      <c r="A5" s="51" t="s">
        <v>73</v>
      </c>
      <c r="B5" s="113" t="s">
        <v>74</v>
      </c>
      <c r="C5" s="114"/>
      <c r="D5" s="115"/>
      <c r="E5" s="52" t="s">
        <v>75</v>
      </c>
      <c r="F5" s="116" t="s">
        <v>76</v>
      </c>
      <c r="G5" s="116"/>
      <c r="H5" s="116"/>
      <c r="I5" s="116"/>
      <c r="J5" s="51" t="s">
        <v>77</v>
      </c>
      <c r="K5" s="117" t="s">
        <v>78</v>
      </c>
      <c r="L5" s="117"/>
    </row>
    <row r="6" spans="1:12" s="4" customFormat="1" ht="50.25" customHeight="1" x14ac:dyDescent="0.2">
      <c r="A6" s="132" t="s">
        <v>13</v>
      </c>
      <c r="B6" s="133"/>
      <c r="C6" s="118" t="s">
        <v>148</v>
      </c>
      <c r="D6" s="118"/>
      <c r="E6" s="118"/>
      <c r="F6" s="118"/>
      <c r="G6" s="118"/>
      <c r="H6" s="118"/>
      <c r="I6" s="118"/>
      <c r="J6" s="118"/>
      <c r="K6" s="118"/>
      <c r="L6" s="119"/>
    </row>
    <row r="7" spans="1:12" s="4" customFormat="1" ht="16.5" customHeight="1" x14ac:dyDescent="0.2">
      <c r="A7" s="105" t="s">
        <v>4</v>
      </c>
      <c r="B7" s="105" t="s">
        <v>5</v>
      </c>
      <c r="C7" s="126" t="s">
        <v>6</v>
      </c>
      <c r="D7" s="127"/>
      <c r="E7" s="127"/>
      <c r="F7" s="127"/>
      <c r="G7" s="127"/>
      <c r="H7" s="127"/>
      <c r="I7" s="127"/>
      <c r="J7" s="128"/>
      <c r="K7" s="105" t="s">
        <v>36</v>
      </c>
      <c r="L7" s="105" t="s">
        <v>37</v>
      </c>
    </row>
    <row r="8" spans="1:12" s="4" customFormat="1" ht="19.5" customHeight="1" x14ac:dyDescent="0.2">
      <c r="A8" s="106"/>
      <c r="B8" s="106"/>
      <c r="C8" s="135"/>
      <c r="D8" s="136"/>
      <c r="E8" s="136"/>
      <c r="F8" s="136"/>
      <c r="G8" s="136"/>
      <c r="H8" s="136"/>
      <c r="I8" s="136"/>
      <c r="J8" s="137"/>
      <c r="K8" s="106"/>
      <c r="L8" s="106"/>
    </row>
    <row r="9" spans="1:12" s="4" customFormat="1" ht="26.25" customHeight="1" x14ac:dyDescent="0.2">
      <c r="A9" s="107"/>
      <c r="B9" s="107"/>
      <c r="C9" s="129"/>
      <c r="D9" s="130"/>
      <c r="E9" s="130"/>
      <c r="F9" s="130"/>
      <c r="G9" s="130"/>
      <c r="H9" s="130"/>
      <c r="I9" s="130"/>
      <c r="J9" s="131"/>
      <c r="K9" s="107"/>
      <c r="L9" s="107"/>
    </row>
    <row r="10" spans="1:12" s="63" customFormat="1" ht="80.25" customHeight="1" x14ac:dyDescent="0.2">
      <c r="A10" s="73" t="s">
        <v>8</v>
      </c>
      <c r="B10" s="74" t="s">
        <v>79</v>
      </c>
      <c r="C10" s="109" t="s">
        <v>139</v>
      </c>
      <c r="D10" s="110"/>
      <c r="E10" s="110"/>
      <c r="F10" s="110"/>
      <c r="G10" s="110"/>
      <c r="H10" s="110"/>
      <c r="I10" s="110"/>
      <c r="J10" s="111"/>
      <c r="K10" s="75" t="s">
        <v>140</v>
      </c>
      <c r="L10" s="75" t="s">
        <v>141</v>
      </c>
    </row>
    <row r="11" spans="1:12" s="63" customFormat="1" ht="63" customHeight="1" x14ac:dyDescent="0.2">
      <c r="A11" s="76" t="s">
        <v>96</v>
      </c>
      <c r="B11" s="77" t="s">
        <v>80</v>
      </c>
      <c r="C11" s="112" t="s">
        <v>104</v>
      </c>
      <c r="D11" s="112"/>
      <c r="E11" s="112"/>
      <c r="F11" s="112"/>
      <c r="G11" s="112"/>
      <c r="H11" s="112"/>
      <c r="I11" s="112"/>
      <c r="J11" s="112"/>
      <c r="K11" s="78" t="s">
        <v>105</v>
      </c>
      <c r="L11" s="79" t="s">
        <v>106</v>
      </c>
    </row>
    <row r="12" spans="1:12" s="63" customFormat="1" ht="74.45" customHeight="1" x14ac:dyDescent="0.2">
      <c r="A12" s="53" t="s">
        <v>97</v>
      </c>
      <c r="B12" s="54" t="s">
        <v>81</v>
      </c>
      <c r="C12" s="108" t="s">
        <v>276</v>
      </c>
      <c r="D12" s="108"/>
      <c r="E12" s="108"/>
      <c r="F12" s="108"/>
      <c r="G12" s="108"/>
      <c r="H12" s="108"/>
      <c r="I12" s="108"/>
      <c r="J12" s="108"/>
      <c r="K12" s="71" t="s">
        <v>111</v>
      </c>
      <c r="L12" s="80" t="s">
        <v>135</v>
      </c>
    </row>
    <row r="13" spans="1:12" s="4" customFormat="1" ht="54.75" customHeight="1" x14ac:dyDescent="0.2">
      <c r="A13" s="58" t="s">
        <v>41</v>
      </c>
      <c r="B13" s="62" t="s">
        <v>161</v>
      </c>
      <c r="C13" s="99" t="s">
        <v>166</v>
      </c>
      <c r="D13" s="100"/>
      <c r="E13" s="100"/>
      <c r="F13" s="100"/>
      <c r="G13" s="100"/>
      <c r="H13" s="100"/>
      <c r="I13" s="100"/>
      <c r="J13" s="101"/>
      <c r="K13" s="64" t="s">
        <v>112</v>
      </c>
      <c r="L13" s="64" t="s">
        <v>147</v>
      </c>
    </row>
    <row r="14" spans="1:12" s="4" customFormat="1" ht="45" customHeight="1" x14ac:dyDescent="0.2">
      <c r="A14" s="58" t="s">
        <v>42</v>
      </c>
      <c r="B14" s="62" t="s">
        <v>162</v>
      </c>
      <c r="C14" s="99" t="s">
        <v>167</v>
      </c>
      <c r="D14" s="100"/>
      <c r="E14" s="100"/>
      <c r="F14" s="100"/>
      <c r="G14" s="100"/>
      <c r="H14" s="100"/>
      <c r="I14" s="100"/>
      <c r="J14" s="101"/>
      <c r="K14" s="64" t="s">
        <v>112</v>
      </c>
      <c r="L14" s="64" t="s">
        <v>136</v>
      </c>
    </row>
    <row r="15" spans="1:12" s="4" customFormat="1" ht="45" customHeight="1" x14ac:dyDescent="0.2">
      <c r="A15" s="58" t="s">
        <v>65</v>
      </c>
      <c r="B15" s="62" t="s">
        <v>163</v>
      </c>
      <c r="C15" s="99" t="s">
        <v>176</v>
      </c>
      <c r="D15" s="100"/>
      <c r="E15" s="100"/>
      <c r="F15" s="100"/>
      <c r="G15" s="100"/>
      <c r="H15" s="100"/>
      <c r="I15" s="100"/>
      <c r="J15" s="101"/>
      <c r="K15" s="64" t="s">
        <v>112</v>
      </c>
      <c r="L15" s="64" t="s">
        <v>125</v>
      </c>
    </row>
    <row r="16" spans="1:12" s="4" customFormat="1" ht="45" customHeight="1" x14ac:dyDescent="0.2">
      <c r="A16" s="58" t="s">
        <v>66</v>
      </c>
      <c r="B16" s="62" t="s">
        <v>164</v>
      </c>
      <c r="C16" s="99" t="s">
        <v>168</v>
      </c>
      <c r="D16" s="100"/>
      <c r="E16" s="100"/>
      <c r="F16" s="100"/>
      <c r="G16" s="100"/>
      <c r="H16" s="100"/>
      <c r="I16" s="100"/>
      <c r="J16" s="101"/>
      <c r="K16" s="65" t="s">
        <v>113</v>
      </c>
      <c r="L16" s="65" t="s">
        <v>137</v>
      </c>
    </row>
    <row r="17" spans="1:12" s="4" customFormat="1" ht="51.75" customHeight="1" x14ac:dyDescent="0.2">
      <c r="A17" s="58" t="s">
        <v>67</v>
      </c>
      <c r="B17" s="62" t="s">
        <v>165</v>
      </c>
      <c r="C17" s="99" t="s">
        <v>169</v>
      </c>
      <c r="D17" s="100"/>
      <c r="E17" s="100"/>
      <c r="F17" s="100"/>
      <c r="G17" s="100"/>
      <c r="H17" s="100"/>
      <c r="I17" s="100"/>
      <c r="J17" s="101"/>
      <c r="K17" s="64" t="s">
        <v>112</v>
      </c>
      <c r="L17" s="64" t="s">
        <v>122</v>
      </c>
    </row>
    <row r="18" spans="1:12" s="4" customFormat="1" ht="57.95" customHeight="1" x14ac:dyDescent="0.2">
      <c r="A18" s="53" t="s">
        <v>98</v>
      </c>
      <c r="B18" s="57" t="s">
        <v>285</v>
      </c>
      <c r="C18" s="108" t="s">
        <v>280</v>
      </c>
      <c r="D18" s="108"/>
      <c r="E18" s="108"/>
      <c r="F18" s="108"/>
      <c r="G18" s="108"/>
      <c r="H18" s="108"/>
      <c r="I18" s="108"/>
      <c r="J18" s="108"/>
      <c r="K18" s="71" t="s">
        <v>111</v>
      </c>
      <c r="L18" s="80" t="s">
        <v>130</v>
      </c>
    </row>
    <row r="19" spans="1:12" s="4" customFormat="1" ht="37.5" customHeight="1" x14ac:dyDescent="0.2">
      <c r="A19" s="58" t="s">
        <v>43</v>
      </c>
      <c r="B19" s="91" t="s">
        <v>183</v>
      </c>
      <c r="C19" s="99" t="s">
        <v>186</v>
      </c>
      <c r="D19" s="100"/>
      <c r="E19" s="100"/>
      <c r="F19" s="100"/>
      <c r="G19" s="100"/>
      <c r="H19" s="100"/>
      <c r="I19" s="100"/>
      <c r="J19" s="101"/>
      <c r="K19" s="65" t="s">
        <v>115</v>
      </c>
      <c r="L19" s="81" t="s">
        <v>123</v>
      </c>
    </row>
    <row r="20" spans="1:12" s="4" customFormat="1" ht="39.75" customHeight="1" x14ac:dyDescent="0.2">
      <c r="A20" s="58" t="s">
        <v>44</v>
      </c>
      <c r="B20" s="91" t="s">
        <v>184</v>
      </c>
      <c r="C20" s="99" t="s">
        <v>187</v>
      </c>
      <c r="D20" s="100"/>
      <c r="E20" s="100"/>
      <c r="F20" s="100"/>
      <c r="G20" s="100"/>
      <c r="H20" s="100"/>
      <c r="I20" s="100"/>
      <c r="J20" s="101"/>
      <c r="K20" s="65" t="s">
        <v>115</v>
      </c>
      <c r="L20" s="81" t="s">
        <v>126</v>
      </c>
    </row>
    <row r="21" spans="1:12" s="4" customFormat="1" ht="45" customHeight="1" x14ac:dyDescent="0.2">
      <c r="A21" s="58" t="s">
        <v>68</v>
      </c>
      <c r="B21" s="91" t="s">
        <v>270</v>
      </c>
      <c r="C21" s="99" t="s">
        <v>188</v>
      </c>
      <c r="D21" s="100"/>
      <c r="E21" s="100"/>
      <c r="F21" s="100"/>
      <c r="G21" s="100"/>
      <c r="H21" s="100"/>
      <c r="I21" s="100"/>
      <c r="J21" s="101"/>
      <c r="K21" s="64" t="s">
        <v>114</v>
      </c>
      <c r="L21" s="81" t="s">
        <v>127</v>
      </c>
    </row>
    <row r="22" spans="1:12" s="4" customFormat="1" ht="57" customHeight="1" x14ac:dyDescent="0.2">
      <c r="A22" s="58" t="s">
        <v>69</v>
      </c>
      <c r="B22" s="91" t="s">
        <v>185</v>
      </c>
      <c r="C22" s="99" t="s">
        <v>192</v>
      </c>
      <c r="D22" s="100"/>
      <c r="E22" s="100"/>
      <c r="F22" s="100"/>
      <c r="G22" s="100"/>
      <c r="H22" s="100"/>
      <c r="I22" s="100"/>
      <c r="J22" s="101"/>
      <c r="K22" s="65" t="s">
        <v>152</v>
      </c>
      <c r="L22" s="65" t="s">
        <v>128</v>
      </c>
    </row>
    <row r="23" spans="1:12" s="4" customFormat="1" ht="59.1" customHeight="1" x14ac:dyDescent="0.2">
      <c r="A23" s="53" t="s">
        <v>99</v>
      </c>
      <c r="B23" s="57" t="s">
        <v>82</v>
      </c>
      <c r="C23" s="102" t="s">
        <v>286</v>
      </c>
      <c r="D23" s="103"/>
      <c r="E23" s="103"/>
      <c r="F23" s="103"/>
      <c r="G23" s="103"/>
      <c r="H23" s="103"/>
      <c r="I23" s="103"/>
      <c r="J23" s="104"/>
      <c r="K23" s="71" t="s">
        <v>111</v>
      </c>
      <c r="L23" s="71" t="s">
        <v>133</v>
      </c>
    </row>
    <row r="24" spans="1:12" s="4" customFormat="1" ht="41.45" customHeight="1" x14ac:dyDescent="0.2">
      <c r="A24" s="58" t="s">
        <v>45</v>
      </c>
      <c r="B24" s="91" t="s">
        <v>194</v>
      </c>
      <c r="C24" s="99" t="s">
        <v>197</v>
      </c>
      <c r="D24" s="100"/>
      <c r="E24" s="100"/>
      <c r="F24" s="100"/>
      <c r="G24" s="100"/>
      <c r="H24" s="100"/>
      <c r="I24" s="100"/>
      <c r="J24" s="101"/>
      <c r="K24" s="65" t="s">
        <v>116</v>
      </c>
      <c r="L24" s="65" t="s">
        <v>138</v>
      </c>
    </row>
    <row r="25" spans="1:12" s="4" customFormat="1" ht="44.1" customHeight="1" x14ac:dyDescent="0.2">
      <c r="A25" s="58" t="s">
        <v>46</v>
      </c>
      <c r="B25" s="56" t="s">
        <v>195</v>
      </c>
      <c r="C25" s="99" t="s">
        <v>198</v>
      </c>
      <c r="D25" s="100"/>
      <c r="E25" s="100"/>
      <c r="F25" s="100"/>
      <c r="G25" s="100"/>
      <c r="H25" s="100"/>
      <c r="I25" s="100"/>
      <c r="J25" s="101"/>
      <c r="K25" s="65" t="s">
        <v>116</v>
      </c>
      <c r="L25" s="65" t="s">
        <v>121</v>
      </c>
    </row>
    <row r="26" spans="1:12" s="4" customFormat="1" ht="51" customHeight="1" x14ac:dyDescent="0.2">
      <c r="A26" s="58" t="s">
        <v>70</v>
      </c>
      <c r="B26" s="56" t="s">
        <v>196</v>
      </c>
      <c r="C26" s="99" t="s">
        <v>199</v>
      </c>
      <c r="D26" s="100"/>
      <c r="E26" s="100"/>
      <c r="F26" s="100"/>
      <c r="G26" s="100"/>
      <c r="H26" s="100"/>
      <c r="I26" s="100"/>
      <c r="J26" s="101"/>
      <c r="K26" s="65" t="s">
        <v>116</v>
      </c>
      <c r="L26" s="65" t="s">
        <v>134</v>
      </c>
    </row>
    <row r="27" spans="1:12" s="4" customFormat="1" ht="57.95" customHeight="1" x14ac:dyDescent="0.2">
      <c r="A27" s="53" t="s">
        <v>101</v>
      </c>
      <c r="B27" s="54" t="s">
        <v>107</v>
      </c>
      <c r="C27" s="102" t="s">
        <v>291</v>
      </c>
      <c r="D27" s="103"/>
      <c r="E27" s="103"/>
      <c r="F27" s="103"/>
      <c r="G27" s="103"/>
      <c r="H27" s="103"/>
      <c r="I27" s="103"/>
      <c r="J27" s="104"/>
      <c r="K27" s="71" t="s">
        <v>111</v>
      </c>
      <c r="L27" s="80" t="s">
        <v>131</v>
      </c>
    </row>
    <row r="28" spans="1:12" s="4" customFormat="1" ht="54.75" customHeight="1" x14ac:dyDescent="0.2">
      <c r="A28" s="58" t="s">
        <v>47</v>
      </c>
      <c r="B28" s="56" t="s">
        <v>234</v>
      </c>
      <c r="C28" s="99" t="s">
        <v>233</v>
      </c>
      <c r="D28" s="100"/>
      <c r="E28" s="100"/>
      <c r="F28" s="100"/>
      <c r="G28" s="100"/>
      <c r="H28" s="100"/>
      <c r="I28" s="100"/>
      <c r="J28" s="101"/>
      <c r="K28" s="65" t="s">
        <v>117</v>
      </c>
      <c r="L28" s="65" t="s">
        <v>155</v>
      </c>
    </row>
    <row r="29" spans="1:12" s="4" customFormat="1" ht="38.1" customHeight="1" x14ac:dyDescent="0.2">
      <c r="A29" s="58" t="s">
        <v>48</v>
      </c>
      <c r="B29" s="56" t="s">
        <v>230</v>
      </c>
      <c r="C29" s="99" t="s">
        <v>235</v>
      </c>
      <c r="D29" s="100"/>
      <c r="E29" s="100"/>
      <c r="F29" s="100"/>
      <c r="G29" s="100"/>
      <c r="H29" s="100"/>
      <c r="I29" s="100"/>
      <c r="J29" s="101"/>
      <c r="K29" s="65" t="s">
        <v>117</v>
      </c>
      <c r="L29" s="65" t="s">
        <v>156</v>
      </c>
    </row>
    <row r="30" spans="1:12" s="4" customFormat="1" ht="38.1" customHeight="1" x14ac:dyDescent="0.2">
      <c r="A30" s="58" t="s">
        <v>71</v>
      </c>
      <c r="B30" s="56" t="s">
        <v>231</v>
      </c>
      <c r="C30" s="99" t="s">
        <v>248</v>
      </c>
      <c r="D30" s="100"/>
      <c r="E30" s="100"/>
      <c r="F30" s="100"/>
      <c r="G30" s="100"/>
      <c r="H30" s="100"/>
      <c r="I30" s="100"/>
      <c r="J30" s="101"/>
      <c r="K30" s="65" t="s">
        <v>117</v>
      </c>
      <c r="L30" s="65" t="s">
        <v>155</v>
      </c>
    </row>
    <row r="31" spans="1:12" s="4" customFormat="1" ht="44.45" customHeight="1" x14ac:dyDescent="0.2">
      <c r="A31" s="58" t="s">
        <v>72</v>
      </c>
      <c r="B31" s="56" t="s">
        <v>232</v>
      </c>
      <c r="C31" s="99" t="s">
        <v>249</v>
      </c>
      <c r="D31" s="100"/>
      <c r="E31" s="100"/>
      <c r="F31" s="100"/>
      <c r="G31" s="100"/>
      <c r="H31" s="100"/>
      <c r="I31" s="100"/>
      <c r="J31" s="101"/>
      <c r="K31" s="65" t="s">
        <v>117</v>
      </c>
      <c r="L31" s="65" t="s">
        <v>157</v>
      </c>
    </row>
    <row r="32" spans="1:12" s="4" customFormat="1" ht="57.95" customHeight="1" x14ac:dyDescent="0.2">
      <c r="A32" s="53" t="s">
        <v>100</v>
      </c>
      <c r="B32" s="54" t="s">
        <v>83</v>
      </c>
      <c r="C32" s="102" t="s">
        <v>292</v>
      </c>
      <c r="D32" s="103"/>
      <c r="E32" s="103"/>
      <c r="F32" s="103"/>
      <c r="G32" s="103"/>
      <c r="H32" s="103"/>
      <c r="I32" s="103"/>
      <c r="J32" s="104"/>
      <c r="K32" s="71" t="s">
        <v>103</v>
      </c>
      <c r="L32" s="71" t="s">
        <v>131</v>
      </c>
    </row>
    <row r="33" spans="1:12" s="4" customFormat="1" ht="38.1" customHeight="1" x14ac:dyDescent="0.2">
      <c r="A33" s="58" t="s">
        <v>84</v>
      </c>
      <c r="B33" s="56" t="s">
        <v>254</v>
      </c>
      <c r="C33" s="99" t="s">
        <v>256</v>
      </c>
      <c r="D33" s="100"/>
      <c r="E33" s="100"/>
      <c r="F33" s="100"/>
      <c r="G33" s="100"/>
      <c r="H33" s="100"/>
      <c r="I33" s="100"/>
      <c r="J33" s="101"/>
      <c r="K33" s="65" t="s">
        <v>119</v>
      </c>
      <c r="L33" s="65" t="s">
        <v>132</v>
      </c>
    </row>
    <row r="34" spans="1:12" s="4" customFormat="1" ht="64.5" customHeight="1" x14ac:dyDescent="0.2">
      <c r="A34" s="58" t="s">
        <v>85</v>
      </c>
      <c r="B34" s="56" t="s">
        <v>255</v>
      </c>
      <c r="C34" s="99" t="s">
        <v>257</v>
      </c>
      <c r="D34" s="100"/>
      <c r="E34" s="100"/>
      <c r="F34" s="100"/>
      <c r="G34" s="100"/>
      <c r="H34" s="100"/>
      <c r="I34" s="100"/>
      <c r="J34" s="101"/>
      <c r="K34" s="65" t="s">
        <v>118</v>
      </c>
      <c r="L34" s="65" t="s">
        <v>124</v>
      </c>
    </row>
    <row r="35" spans="1:12" s="4" customFormat="1" ht="48" customHeight="1" x14ac:dyDescent="0.2">
      <c r="A35" s="58" t="s">
        <v>86</v>
      </c>
      <c r="B35" s="56" t="s">
        <v>306</v>
      </c>
      <c r="C35" s="99" t="s">
        <v>310</v>
      </c>
      <c r="D35" s="100"/>
      <c r="E35" s="100"/>
      <c r="F35" s="100"/>
      <c r="G35" s="100"/>
      <c r="H35" s="100"/>
      <c r="I35" s="100"/>
      <c r="J35" s="101"/>
      <c r="K35" s="65" t="s">
        <v>120</v>
      </c>
      <c r="L35" s="65" t="s">
        <v>124</v>
      </c>
    </row>
    <row r="36" spans="1:12" s="4" customFormat="1" ht="44.45" customHeight="1" x14ac:dyDescent="0.2">
      <c r="A36" s="58" t="s">
        <v>87</v>
      </c>
      <c r="B36" s="56" t="s">
        <v>307</v>
      </c>
      <c r="C36" s="99" t="s">
        <v>309</v>
      </c>
      <c r="D36" s="100"/>
      <c r="E36" s="100"/>
      <c r="F36" s="100"/>
      <c r="G36" s="100"/>
      <c r="H36" s="100"/>
      <c r="I36" s="100"/>
      <c r="J36" s="101"/>
      <c r="K36" s="65" t="s">
        <v>120</v>
      </c>
      <c r="L36" s="65" t="s">
        <v>129</v>
      </c>
    </row>
    <row r="37" spans="1:12" s="4" customFormat="1" ht="28.5" customHeight="1" x14ac:dyDescent="0.2">
      <c r="A37" s="5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ht="12.75" customHeight="1" x14ac:dyDescent="0.2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s="85" customFormat="1" ht="12.75" customHeight="1" x14ac:dyDescent="0.2">
      <c r="A39" s="84"/>
      <c r="B39" s="13" t="s">
        <v>11</v>
      </c>
      <c r="C39" s="13"/>
      <c r="D39" s="84"/>
      <c r="E39" s="84"/>
      <c r="F39" s="84"/>
      <c r="G39" s="84"/>
      <c r="H39" s="84"/>
      <c r="I39" s="84"/>
      <c r="J39" s="98" t="s">
        <v>12</v>
      </c>
      <c r="K39" s="98"/>
      <c r="L39" s="84"/>
    </row>
    <row r="40" spans="1:12" s="85" customFormat="1" ht="13.5" customHeight="1" x14ac:dyDescent="0.2">
      <c r="A40" s="84"/>
      <c r="C40" s="84"/>
      <c r="D40" s="84"/>
      <c r="E40" s="84"/>
      <c r="F40" s="84"/>
      <c r="G40" s="84"/>
      <c r="H40" s="84"/>
      <c r="I40" s="84"/>
      <c r="J40" s="84"/>
      <c r="K40" s="84"/>
      <c r="L40" s="84"/>
    </row>
    <row r="41" spans="1:12" s="85" customFormat="1" ht="18.75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</row>
    <row r="42" spans="1:12" s="85" customFormat="1" ht="18.75" x14ac:dyDescent="0.2">
      <c r="A42" s="84"/>
      <c r="B42" s="86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s="85" customFormat="1" ht="18.75" x14ac:dyDescent="0.2">
      <c r="A43" s="84"/>
      <c r="B43" s="84"/>
      <c r="C43" s="84"/>
      <c r="D43" s="84"/>
      <c r="E43" s="84"/>
      <c r="F43" s="84"/>
      <c r="G43" s="84"/>
      <c r="H43" s="84"/>
      <c r="I43" s="84"/>
      <c r="J43" s="87"/>
      <c r="K43" s="87"/>
      <c r="L43" s="84"/>
    </row>
    <row r="44" spans="1:12" s="85" customFormat="1" ht="18.75" x14ac:dyDescent="0.2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</row>
    <row r="45" spans="1:12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</sheetData>
  <mergeCells count="46">
    <mergeCell ref="L7:L9"/>
    <mergeCell ref="C7:J9"/>
    <mergeCell ref="C31:J31"/>
    <mergeCell ref="C16:J16"/>
    <mergeCell ref="C21:J21"/>
    <mergeCell ref="C22:J22"/>
    <mergeCell ref="C25:J25"/>
    <mergeCell ref="C23:J23"/>
    <mergeCell ref="C24:J24"/>
    <mergeCell ref="C26:J26"/>
    <mergeCell ref="C30:J30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A7:A9"/>
    <mergeCell ref="B7:B9"/>
    <mergeCell ref="K7:K9"/>
    <mergeCell ref="C18:J18"/>
    <mergeCell ref="C10:J10"/>
    <mergeCell ref="C11:J11"/>
    <mergeCell ref="C12:J12"/>
    <mergeCell ref="C17:J17"/>
    <mergeCell ref="C13:J13"/>
    <mergeCell ref="C14:J14"/>
    <mergeCell ref="C15:J15"/>
    <mergeCell ref="J39:K39"/>
    <mergeCell ref="C19:J19"/>
    <mergeCell ref="C20:J20"/>
    <mergeCell ref="C32:J32"/>
    <mergeCell ref="C27:J27"/>
    <mergeCell ref="C28:J28"/>
    <mergeCell ref="C29:J29"/>
    <mergeCell ref="C36:J36"/>
    <mergeCell ref="C33:J33"/>
    <mergeCell ref="C34:J34"/>
    <mergeCell ref="C35:J35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15" t="s">
        <v>3</v>
      </c>
      <c r="K6" s="141" t="s">
        <v>2</v>
      </c>
      <c r="L6" s="141"/>
      <c r="M6" s="141"/>
      <c r="N6" s="141"/>
      <c r="O6" s="15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0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+MIR!C18</f>
        <v xml:space="preserve">Porcentaje de cumplimiento de acciones de fiscalización realizadas a través de auditoría interna 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6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281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0.1" customHeight="1" x14ac:dyDescent="0.2">
      <c r="A14" s="142" t="s">
        <v>7</v>
      </c>
      <c r="B14" s="142"/>
      <c r="C14" s="142"/>
      <c r="D14" s="148" t="s">
        <v>282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63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16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">
        <v>38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+MIR!B18</f>
        <v xml:space="preserve">Recursos públicos municipales controlados y vigilados 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17" t="s">
        <v>32</v>
      </c>
      <c r="K22" s="17" t="s">
        <v>33</v>
      </c>
      <c r="L22" s="17" t="s">
        <v>34</v>
      </c>
      <c r="M22" s="17" t="s">
        <v>35</v>
      </c>
      <c r="N22" s="153"/>
      <c r="O22" s="153"/>
      <c r="P22" s="153"/>
      <c r="Q22" s="153"/>
    </row>
    <row r="23" spans="1:17" s="59" customFormat="1" ht="44.25" customHeight="1" x14ac:dyDescent="0.2">
      <c r="A23" s="195" t="s">
        <v>283</v>
      </c>
      <c r="B23" s="195"/>
      <c r="C23" s="195"/>
      <c r="D23" s="195"/>
      <c r="E23" s="195"/>
      <c r="F23" s="151" t="s">
        <v>88</v>
      </c>
      <c r="G23" s="151"/>
      <c r="H23" s="196" t="s">
        <v>59</v>
      </c>
      <c r="I23" s="197"/>
      <c r="J23" s="70">
        <v>53</v>
      </c>
      <c r="K23" s="70">
        <v>53</v>
      </c>
      <c r="L23" s="70">
        <v>53</v>
      </c>
      <c r="M23" s="70">
        <v>53</v>
      </c>
      <c r="N23" s="167">
        <f>SUM(J23:M23)</f>
        <v>212</v>
      </c>
      <c r="O23" s="167"/>
      <c r="P23" s="167"/>
      <c r="Q23" s="167"/>
    </row>
    <row r="24" spans="1:17" s="59" customFormat="1" ht="60" customHeight="1" x14ac:dyDescent="0.2">
      <c r="A24" s="166" t="s">
        <v>284</v>
      </c>
      <c r="B24" s="166"/>
      <c r="C24" s="166"/>
      <c r="D24" s="166"/>
      <c r="E24" s="166"/>
      <c r="F24" s="151" t="s">
        <v>88</v>
      </c>
      <c r="G24" s="151"/>
      <c r="H24" s="193" t="s">
        <v>59</v>
      </c>
      <c r="I24" s="193"/>
      <c r="J24" s="70">
        <v>53</v>
      </c>
      <c r="K24" s="70">
        <v>53</v>
      </c>
      <c r="L24" s="70">
        <v>53</v>
      </c>
      <c r="M24" s="70">
        <v>53</v>
      </c>
      <c r="N24" s="167">
        <f>SUM(J24:M24)</f>
        <v>212</v>
      </c>
      <c r="O24" s="167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J23/J24*100</f>
        <v>100</v>
      </c>
      <c r="K25" s="60">
        <f t="shared" ref="K25:L25" si="0">K23/K24*100</f>
        <v>100</v>
      </c>
      <c r="L25" s="60">
        <f t="shared" si="0"/>
        <v>100</v>
      </c>
      <c r="M25" s="60">
        <f>M23/M24*100</f>
        <v>100</v>
      </c>
      <c r="N25" s="168">
        <f>N23/N24*100</f>
        <v>100</v>
      </c>
      <c r="O25" s="169" t="e">
        <f t="shared" ref="O25" si="1">+(O23-O24)/O24*100</f>
        <v>#DIV/0!</v>
      </c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+MIR!C19</f>
        <v>Porcentaje de cumplimiento de verificación del cumplimiento normativo de obra pública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189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51" customHeight="1" x14ac:dyDescent="0.2">
      <c r="A14" s="142" t="s">
        <v>7</v>
      </c>
      <c r="B14" s="142"/>
      <c r="C14" s="142"/>
      <c r="D14" s="148" t="s">
        <v>215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+MIR!A19</f>
        <v>Actividad 2.1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+MIR!B19</f>
        <v>Verificación del cumplimiento normativo de obra pública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1.5" customHeight="1" x14ac:dyDescent="0.2">
      <c r="A23" s="166" t="s">
        <v>216</v>
      </c>
      <c r="B23" s="166"/>
      <c r="C23" s="166"/>
      <c r="D23" s="166"/>
      <c r="E23" s="166"/>
      <c r="F23" s="167" t="s">
        <v>90</v>
      </c>
      <c r="G23" s="167"/>
      <c r="H23" s="167" t="s">
        <v>59</v>
      </c>
      <c r="I23" s="167"/>
      <c r="J23" s="66">
        <v>20</v>
      </c>
      <c r="K23" s="66">
        <v>20</v>
      </c>
      <c r="L23" s="66">
        <v>20</v>
      </c>
      <c r="M23" s="66">
        <v>20</v>
      </c>
      <c r="N23" s="198">
        <f>SUM(J23:M23)</f>
        <v>80</v>
      </c>
      <c r="O23" s="198"/>
      <c r="P23" s="167"/>
      <c r="Q23" s="167"/>
    </row>
    <row r="24" spans="1:17" s="59" customFormat="1" ht="57.6" customHeight="1" x14ac:dyDescent="0.2">
      <c r="A24" s="166" t="s">
        <v>217</v>
      </c>
      <c r="B24" s="166"/>
      <c r="C24" s="166"/>
      <c r="D24" s="166"/>
      <c r="E24" s="166"/>
      <c r="F24" s="167" t="s">
        <v>90</v>
      </c>
      <c r="G24" s="167"/>
      <c r="H24" s="167" t="s">
        <v>59</v>
      </c>
      <c r="I24" s="167"/>
      <c r="J24" s="66">
        <v>20</v>
      </c>
      <c r="K24" s="66">
        <v>20</v>
      </c>
      <c r="L24" s="66">
        <v>20</v>
      </c>
      <c r="M24" s="66">
        <v>20</v>
      </c>
      <c r="N24" s="198">
        <f>SUM(J24:M24)</f>
        <v>80</v>
      </c>
      <c r="O24" s="198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3.5" customHeight="1" x14ac:dyDescent="0.2">
      <c r="A12" s="142" t="s">
        <v>2</v>
      </c>
      <c r="B12" s="142"/>
      <c r="C12" s="142"/>
      <c r="D12" s="146" t="str">
        <f>+MIR!C20</f>
        <v>Porcentaje de cumplimiento de asignación de contratos para la realización de obra pública apegada a la normatividad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190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65.25" customHeight="1" x14ac:dyDescent="0.2">
      <c r="A14" s="142" t="s">
        <v>7</v>
      </c>
      <c r="B14" s="142"/>
      <c r="C14" s="142"/>
      <c r="D14" s="148" t="s">
        <v>218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+MIR!A20</f>
        <v>Actividad 2.2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+MIR!B20</f>
        <v>Asignación de contratos para la realización de obra pública apegada a la normatividad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61" customFormat="1" ht="80.25" customHeight="1" x14ac:dyDescent="0.2">
      <c r="A23" s="154" t="s">
        <v>219</v>
      </c>
      <c r="B23" s="154"/>
      <c r="C23" s="154"/>
      <c r="D23" s="154"/>
      <c r="E23" s="154"/>
      <c r="F23" s="159" t="s">
        <v>92</v>
      </c>
      <c r="G23" s="159"/>
      <c r="H23" s="159" t="s">
        <v>59</v>
      </c>
      <c r="I23" s="159"/>
      <c r="J23" s="67">
        <v>14</v>
      </c>
      <c r="K23" s="67">
        <v>14</v>
      </c>
      <c r="L23" s="67">
        <v>14</v>
      </c>
      <c r="M23" s="67">
        <v>14</v>
      </c>
      <c r="N23" s="159">
        <f>SUM(J23:M23)</f>
        <v>56</v>
      </c>
      <c r="O23" s="159"/>
      <c r="P23" s="159"/>
      <c r="Q23" s="159"/>
    </row>
    <row r="24" spans="1:17" s="61" customFormat="1" ht="85.5" customHeight="1" x14ac:dyDescent="0.2">
      <c r="A24" s="154" t="s">
        <v>220</v>
      </c>
      <c r="B24" s="154"/>
      <c r="C24" s="154"/>
      <c r="D24" s="154"/>
      <c r="E24" s="154"/>
      <c r="F24" s="159" t="s">
        <v>92</v>
      </c>
      <c r="G24" s="159"/>
      <c r="H24" s="159" t="s">
        <v>59</v>
      </c>
      <c r="I24" s="159"/>
      <c r="J24" s="67">
        <v>14</v>
      </c>
      <c r="K24" s="67">
        <v>14</v>
      </c>
      <c r="L24" s="67">
        <v>14</v>
      </c>
      <c r="M24" s="67">
        <v>14</v>
      </c>
      <c r="N24" s="159">
        <f>SUM(J24:M24)</f>
        <v>56</v>
      </c>
      <c r="O24" s="159"/>
      <c r="P24" s="159"/>
      <c r="Q24" s="159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7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35" t="s">
        <v>3</v>
      </c>
      <c r="K6" s="141" t="s">
        <v>2</v>
      </c>
      <c r="L6" s="141"/>
      <c r="M6" s="141"/>
      <c r="N6" s="141"/>
      <c r="O6" s="35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9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8" s="4" customFormat="1" ht="39.75" customHeight="1" x14ac:dyDescent="0.2">
      <c r="A12" s="142" t="s">
        <v>2</v>
      </c>
      <c r="B12" s="142"/>
      <c r="C12" s="142"/>
      <c r="D12" s="146" t="str">
        <f>+MIR!C21</f>
        <v>Porcentaje de cumplimiento de verificación del cumplimiento normativo de la situación financiera, administrativa y técnica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36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191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66" customHeight="1" x14ac:dyDescent="0.2">
      <c r="A14" s="142" t="s">
        <v>7</v>
      </c>
      <c r="B14" s="142"/>
      <c r="C14" s="142"/>
      <c r="D14" s="148" t="s">
        <v>221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36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36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+MIR!A21</f>
        <v>Actividad 2.3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+MIR!B21</f>
        <v>Verificación del cumplimiento normativo de la situación financiera, administrativa y técnica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38" t="s">
        <v>32</v>
      </c>
      <c r="K22" s="38" t="s">
        <v>33</v>
      </c>
      <c r="L22" s="38" t="s">
        <v>34</v>
      </c>
      <c r="M22" s="38" t="s">
        <v>35</v>
      </c>
      <c r="N22" s="153"/>
      <c r="O22" s="153"/>
      <c r="P22" s="153"/>
      <c r="Q22" s="153"/>
    </row>
    <row r="23" spans="1:17" s="61" customFormat="1" ht="76.5" customHeight="1" x14ac:dyDescent="0.2">
      <c r="A23" s="154" t="s">
        <v>222</v>
      </c>
      <c r="B23" s="154"/>
      <c r="C23" s="154"/>
      <c r="D23" s="154"/>
      <c r="E23" s="154"/>
      <c r="F23" s="159" t="s">
        <v>153</v>
      </c>
      <c r="G23" s="159"/>
      <c r="H23" s="159" t="s">
        <v>59</v>
      </c>
      <c r="I23" s="159"/>
      <c r="J23" s="67">
        <v>17</v>
      </c>
      <c r="K23" s="67">
        <v>17</v>
      </c>
      <c r="L23" s="67">
        <v>17</v>
      </c>
      <c r="M23" s="67">
        <v>17</v>
      </c>
      <c r="N23" s="159">
        <f>SUM(J23:M23)</f>
        <v>68</v>
      </c>
      <c r="O23" s="159"/>
      <c r="P23" s="159"/>
      <c r="Q23" s="159"/>
    </row>
    <row r="24" spans="1:17" s="61" customFormat="1" ht="86.25" customHeight="1" x14ac:dyDescent="0.2">
      <c r="A24" s="154" t="s">
        <v>223</v>
      </c>
      <c r="B24" s="154"/>
      <c r="C24" s="154"/>
      <c r="D24" s="154"/>
      <c r="E24" s="154"/>
      <c r="F24" s="159" t="s">
        <v>154</v>
      </c>
      <c r="G24" s="159"/>
      <c r="H24" s="159" t="s">
        <v>59</v>
      </c>
      <c r="I24" s="159"/>
      <c r="J24" s="67">
        <v>17</v>
      </c>
      <c r="K24" s="67">
        <v>17</v>
      </c>
      <c r="L24" s="67">
        <v>17</v>
      </c>
      <c r="M24" s="67">
        <v>17</v>
      </c>
      <c r="N24" s="159">
        <f>SUM(J24:M24)</f>
        <v>68</v>
      </c>
      <c r="O24" s="159"/>
      <c r="P24" s="159"/>
      <c r="Q24" s="159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92" t="s">
        <v>3</v>
      </c>
      <c r="K6" s="141" t="s">
        <v>2</v>
      </c>
      <c r="L6" s="141"/>
      <c r="M6" s="141"/>
      <c r="N6" s="141"/>
      <c r="O6" s="92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+[1]MIR!A5</f>
        <v>016</v>
      </c>
      <c r="B7" s="190" t="str">
        <f>+[1]MIR!B5</f>
        <v>CONTROL INTERNO</v>
      </c>
      <c r="C7" s="190"/>
      <c r="D7" s="190"/>
      <c r="E7" s="190"/>
      <c r="F7" s="190"/>
      <c r="G7" s="190"/>
      <c r="H7" s="190"/>
      <c r="I7" s="190"/>
      <c r="J7" s="96" t="str">
        <f>+[1]MIR!E5</f>
        <v>05</v>
      </c>
      <c r="K7" s="191" t="str">
        <f>+[1]MIR!F5</f>
        <v>GOBIERNO CERCANO Y DE RESULTADOS</v>
      </c>
      <c r="L7" s="191"/>
      <c r="M7" s="191"/>
      <c r="N7" s="191"/>
      <c r="O7" s="89" t="str">
        <f>+[1]MIR!J5</f>
        <v xml:space="preserve">06 </v>
      </c>
      <c r="P7" s="192" t="str">
        <f>+[1]MIR!K5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+[1]MIR!C6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8" s="4" customFormat="1" ht="41.25" customHeight="1" x14ac:dyDescent="0.2">
      <c r="A12" s="142" t="s">
        <v>2</v>
      </c>
      <c r="B12" s="142"/>
      <c r="C12" s="142"/>
      <c r="D12" s="146" t="str">
        <f>+MIR!C22</f>
        <v>Porcentaje de cumplimiento de realización de procesos de entrega-recepción y constancias de hechos coordinados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93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193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54" customHeight="1" x14ac:dyDescent="0.2">
      <c r="A14" s="142" t="s">
        <v>7</v>
      </c>
      <c r="B14" s="142"/>
      <c r="C14" s="142"/>
      <c r="D14" s="148" t="s">
        <v>224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93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93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+MIR!A22</f>
        <v>Actividad 2.4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+MIR!B22</f>
        <v>Realización de procesos de entrega-recepción y constancias de hechos coordinados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95" t="s">
        <v>32</v>
      </c>
      <c r="K22" s="95" t="s">
        <v>33</v>
      </c>
      <c r="L22" s="95" t="s">
        <v>34</v>
      </c>
      <c r="M22" s="95" t="s">
        <v>35</v>
      </c>
      <c r="N22" s="153"/>
      <c r="O22" s="153"/>
      <c r="P22" s="153"/>
      <c r="Q22" s="153"/>
    </row>
    <row r="23" spans="1:17" s="61" customFormat="1" ht="63.75" customHeight="1" x14ac:dyDescent="0.2">
      <c r="A23" s="154" t="s">
        <v>225</v>
      </c>
      <c r="B23" s="154"/>
      <c r="C23" s="154"/>
      <c r="D23" s="154"/>
      <c r="E23" s="154"/>
      <c r="F23" s="159" t="s">
        <v>92</v>
      </c>
      <c r="G23" s="159"/>
      <c r="H23" s="159" t="s">
        <v>59</v>
      </c>
      <c r="I23" s="159"/>
      <c r="J23" s="67">
        <v>2</v>
      </c>
      <c r="K23" s="67">
        <v>2</v>
      </c>
      <c r="L23" s="67">
        <v>2</v>
      </c>
      <c r="M23" s="67">
        <v>2</v>
      </c>
      <c r="N23" s="159">
        <f>SUM(J23:M23)</f>
        <v>8</v>
      </c>
      <c r="O23" s="159"/>
      <c r="P23" s="159"/>
      <c r="Q23" s="159"/>
    </row>
    <row r="24" spans="1:17" s="61" customFormat="1" ht="66.75" customHeight="1" x14ac:dyDescent="0.2">
      <c r="A24" s="154" t="s">
        <v>225</v>
      </c>
      <c r="B24" s="154"/>
      <c r="C24" s="154"/>
      <c r="D24" s="154"/>
      <c r="E24" s="154"/>
      <c r="F24" s="159" t="s">
        <v>92</v>
      </c>
      <c r="G24" s="159"/>
      <c r="H24" s="159" t="s">
        <v>59</v>
      </c>
      <c r="I24" s="159"/>
      <c r="J24" s="67">
        <v>2</v>
      </c>
      <c r="K24" s="67">
        <v>2</v>
      </c>
      <c r="L24" s="67">
        <v>2</v>
      </c>
      <c r="M24" s="67">
        <v>2</v>
      </c>
      <c r="N24" s="159">
        <f>SUM(J24:M24)</f>
        <v>8</v>
      </c>
      <c r="O24" s="159"/>
      <c r="P24" s="159"/>
      <c r="Q24" s="159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1" t="s">
        <v>3</v>
      </c>
      <c r="K6" s="141" t="s">
        <v>2</v>
      </c>
      <c r="L6" s="141"/>
      <c r="M6" s="141"/>
      <c r="N6" s="141"/>
      <c r="O6" s="21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3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57.75" customHeight="1" x14ac:dyDescent="0.2">
      <c r="A12" s="142" t="s">
        <v>2</v>
      </c>
      <c r="B12" s="142"/>
      <c r="C12" s="142"/>
      <c r="D12" s="146" t="str">
        <f>+MIR!C23</f>
        <v>Porcentaje de cumplimiento de acciones para procesar las solicitudes de servicios municipales recibidas y canalizadas oportunamente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2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287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7.25" customHeight="1" x14ac:dyDescent="0.2">
      <c r="A14" s="142" t="s">
        <v>7</v>
      </c>
      <c r="B14" s="142"/>
      <c r="C14" s="142"/>
      <c r="D14" s="148" t="s">
        <v>288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63</v>
      </c>
      <c r="E15" s="146"/>
      <c r="F15" s="146"/>
      <c r="G15" s="146"/>
      <c r="H15" s="146"/>
      <c r="I15" s="146"/>
      <c r="J15" s="142" t="s">
        <v>20</v>
      </c>
      <c r="K15" s="142"/>
      <c r="L15" s="151" t="s">
        <v>54</v>
      </c>
      <c r="M15" s="151"/>
      <c r="N15" s="151"/>
      <c r="O15" s="151"/>
      <c r="P15" s="4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">
        <v>49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+MIR!B23</f>
        <v>Peticiones ciudadanas de servicios municipales atendidas oportunamente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5" t="s">
        <v>32</v>
      </c>
      <c r="K22" s="25" t="s">
        <v>33</v>
      </c>
      <c r="L22" s="25" t="s">
        <v>34</v>
      </c>
      <c r="M22" s="25" t="s">
        <v>35</v>
      </c>
      <c r="N22" s="153"/>
      <c r="O22" s="153"/>
      <c r="P22" s="153"/>
      <c r="Q22" s="153"/>
    </row>
    <row r="23" spans="1:17" s="59" customFormat="1" ht="64.5" customHeight="1" x14ac:dyDescent="0.2">
      <c r="A23" s="166" t="s">
        <v>289</v>
      </c>
      <c r="B23" s="166"/>
      <c r="C23" s="166"/>
      <c r="D23" s="166"/>
      <c r="E23" s="166"/>
      <c r="F23" s="163" t="s">
        <v>88</v>
      </c>
      <c r="G23" s="163"/>
      <c r="H23" s="163" t="s">
        <v>59</v>
      </c>
      <c r="I23" s="163"/>
      <c r="J23" s="97">
        <v>2210</v>
      </c>
      <c r="K23" s="97">
        <v>2210</v>
      </c>
      <c r="L23" s="97">
        <v>2210</v>
      </c>
      <c r="M23" s="97">
        <v>2210</v>
      </c>
      <c r="N23" s="199">
        <f>SUM(J23:M23)</f>
        <v>8840</v>
      </c>
      <c r="O23" s="199"/>
      <c r="P23" s="167"/>
      <c r="Q23" s="167"/>
    </row>
    <row r="24" spans="1:17" s="59" customFormat="1" ht="75.75" customHeight="1" x14ac:dyDescent="0.2">
      <c r="A24" s="166" t="s">
        <v>290</v>
      </c>
      <c r="B24" s="166"/>
      <c r="C24" s="166"/>
      <c r="D24" s="166"/>
      <c r="E24" s="166"/>
      <c r="F24" s="163" t="s">
        <v>88</v>
      </c>
      <c r="G24" s="163"/>
      <c r="H24" s="163" t="s">
        <v>59</v>
      </c>
      <c r="I24" s="163"/>
      <c r="J24" s="97">
        <v>2210</v>
      </c>
      <c r="K24" s="97">
        <v>2210</v>
      </c>
      <c r="L24" s="97">
        <v>2210</v>
      </c>
      <c r="M24" s="97">
        <v>2210</v>
      </c>
      <c r="N24" s="199">
        <f>SUM(J24:M24)</f>
        <v>8840</v>
      </c>
      <c r="O24" s="19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J23/J24*100</f>
        <v>100</v>
      </c>
      <c r="K25" s="60">
        <f t="shared" ref="K25:L25" si="0">K23/K24*100</f>
        <v>100</v>
      </c>
      <c r="L25" s="60">
        <f t="shared" si="0"/>
        <v>100</v>
      </c>
      <c r="M25" s="60">
        <f t="shared" ref="M25" si="1">+M23/M24*100</f>
        <v>100</v>
      </c>
      <c r="N25" s="194">
        <f>+N23/N24*100</f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1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1.25" customHeight="1" x14ac:dyDescent="0.2">
      <c r="A12" s="142" t="s">
        <v>2</v>
      </c>
      <c r="B12" s="142"/>
      <c r="C12" s="142"/>
      <c r="D12" s="146" t="str">
        <f>+MIR!C24</f>
        <v>Porcentaje de cumplimiento de atención a necesidades ciudadanas de servicios municipales conocidas y documentadas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200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5.95" customHeight="1" x14ac:dyDescent="0.2">
      <c r="A14" s="142" t="s">
        <v>7</v>
      </c>
      <c r="B14" s="142"/>
      <c r="C14" s="142"/>
      <c r="D14" s="148" t="s">
        <v>201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+MIR!A24</f>
        <v>Actividad 3.1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+MIR!B24</f>
        <v>Atención de necesidades ciudadanas de servicios municipales conocidas y documentadas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9" customHeight="1" x14ac:dyDescent="0.2">
      <c r="A23" s="166" t="s">
        <v>202</v>
      </c>
      <c r="B23" s="166"/>
      <c r="C23" s="166"/>
      <c r="D23" s="166"/>
      <c r="E23" s="166"/>
      <c r="F23" s="167" t="s">
        <v>209</v>
      </c>
      <c r="G23" s="167"/>
      <c r="H23" s="167" t="s">
        <v>59</v>
      </c>
      <c r="I23" s="167"/>
      <c r="J23" s="66">
        <v>700</v>
      </c>
      <c r="K23" s="66">
        <v>700</v>
      </c>
      <c r="L23" s="66">
        <v>700</v>
      </c>
      <c r="M23" s="66">
        <v>700</v>
      </c>
      <c r="N23" s="198">
        <f>SUM(J23:M23)</f>
        <v>2800</v>
      </c>
      <c r="O23" s="198"/>
      <c r="P23" s="167"/>
      <c r="Q23" s="167"/>
    </row>
    <row r="24" spans="1:17" s="59" customFormat="1" ht="71.25" customHeight="1" x14ac:dyDescent="0.2">
      <c r="A24" s="166" t="s">
        <v>203</v>
      </c>
      <c r="B24" s="166"/>
      <c r="C24" s="166"/>
      <c r="D24" s="166"/>
      <c r="E24" s="166"/>
      <c r="F24" s="167" t="s">
        <v>209</v>
      </c>
      <c r="G24" s="167"/>
      <c r="H24" s="167" t="s">
        <v>59</v>
      </c>
      <c r="I24" s="167"/>
      <c r="J24" s="66">
        <v>700</v>
      </c>
      <c r="K24" s="66">
        <v>700</v>
      </c>
      <c r="L24" s="66">
        <v>700</v>
      </c>
      <c r="M24" s="66">
        <v>700</v>
      </c>
      <c r="N24" s="198">
        <f>SUM(J24:M24)</f>
        <v>2800</v>
      </c>
      <c r="O24" s="198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53.25" customHeight="1" x14ac:dyDescent="0.2">
      <c r="A12" s="142" t="s">
        <v>2</v>
      </c>
      <c r="B12" s="142"/>
      <c r="C12" s="142"/>
      <c r="D12" s="146" t="str">
        <f>+MIR!C25</f>
        <v>Porcentaje de cumplimiento de seguimiento a peticiones ciudadanas durante todo el proceso hasta su resolución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204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4.95" customHeight="1" x14ac:dyDescent="0.2">
      <c r="A14" s="142" t="s">
        <v>7</v>
      </c>
      <c r="B14" s="142"/>
      <c r="C14" s="142"/>
      <c r="D14" s="148" t="s">
        <v>205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+MIR!A25</f>
        <v>Actividad 3.2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+MIR!B25</f>
        <v>Seguimiento de peticiones ciudadanas durante todo el proceso hasta su resolución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7.5" customHeight="1" x14ac:dyDescent="0.2">
      <c r="A23" s="166" t="s">
        <v>206</v>
      </c>
      <c r="B23" s="166"/>
      <c r="C23" s="166"/>
      <c r="D23" s="166"/>
      <c r="E23" s="166"/>
      <c r="F23" s="167" t="s">
        <v>226</v>
      </c>
      <c r="G23" s="167"/>
      <c r="H23" s="167" t="s">
        <v>59</v>
      </c>
      <c r="I23" s="167"/>
      <c r="J23" s="67">
        <v>1500</v>
      </c>
      <c r="K23" s="67">
        <v>1500</v>
      </c>
      <c r="L23" s="67">
        <v>1500</v>
      </c>
      <c r="M23" s="67">
        <v>1500</v>
      </c>
      <c r="N23" s="159">
        <f>SUM(J23:M23)</f>
        <v>6000</v>
      </c>
      <c r="O23" s="159"/>
      <c r="P23" s="167"/>
      <c r="Q23" s="167"/>
    </row>
    <row r="24" spans="1:17" s="59" customFormat="1" ht="63" customHeight="1" x14ac:dyDescent="0.2">
      <c r="A24" s="166" t="s">
        <v>207</v>
      </c>
      <c r="B24" s="166"/>
      <c r="C24" s="166"/>
      <c r="D24" s="166"/>
      <c r="E24" s="166"/>
      <c r="F24" s="167" t="s">
        <v>226</v>
      </c>
      <c r="G24" s="167"/>
      <c r="H24" s="167" t="s">
        <v>59</v>
      </c>
      <c r="I24" s="167"/>
      <c r="J24" s="67">
        <v>1500</v>
      </c>
      <c r="K24" s="67">
        <v>1500</v>
      </c>
      <c r="L24" s="67">
        <v>1500</v>
      </c>
      <c r="M24" s="67">
        <v>1500</v>
      </c>
      <c r="N24" s="159">
        <f>SUM(J24:M24)</f>
        <v>6000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5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1" t="s">
        <v>3</v>
      </c>
      <c r="K6" s="141" t="s">
        <v>2</v>
      </c>
      <c r="L6" s="141"/>
      <c r="M6" s="141"/>
      <c r="N6" s="141"/>
      <c r="O6" s="41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44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+MIR!C26</f>
        <v>Porcentaje de cumplimiento de recepción y registro de primera mano de necesidades ciudadanas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2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208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1" customHeight="1" x14ac:dyDescent="0.2">
      <c r="A14" s="142" t="s">
        <v>7</v>
      </c>
      <c r="B14" s="142"/>
      <c r="C14" s="142"/>
      <c r="D14" s="148" t="s">
        <v>227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2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+MIR!A26</f>
        <v>Actividad 3.3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+MIR!B26</f>
        <v xml:space="preserve">Recepción y registro de primera mano necesidades ciudadanas 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0" t="s">
        <v>32</v>
      </c>
      <c r="K22" s="40" t="s">
        <v>33</v>
      </c>
      <c r="L22" s="40" t="s">
        <v>34</v>
      </c>
      <c r="M22" s="40" t="s">
        <v>35</v>
      </c>
      <c r="N22" s="153"/>
      <c r="O22" s="153"/>
      <c r="P22" s="153"/>
      <c r="Q22" s="153"/>
    </row>
    <row r="23" spans="1:17" s="59" customFormat="1" ht="55.5" customHeight="1" x14ac:dyDescent="0.2">
      <c r="A23" s="166" t="s">
        <v>228</v>
      </c>
      <c r="B23" s="166"/>
      <c r="C23" s="166"/>
      <c r="D23" s="166"/>
      <c r="E23" s="166"/>
      <c r="F23" s="167" t="s">
        <v>94</v>
      </c>
      <c r="G23" s="167"/>
      <c r="H23" s="167" t="s">
        <v>59</v>
      </c>
      <c r="I23" s="167"/>
      <c r="J23" s="67">
        <v>10</v>
      </c>
      <c r="K23" s="67">
        <v>10</v>
      </c>
      <c r="L23" s="67">
        <v>10</v>
      </c>
      <c r="M23" s="67">
        <v>10</v>
      </c>
      <c r="N23" s="159">
        <f>SUM(J23:M23)</f>
        <v>40</v>
      </c>
      <c r="O23" s="159"/>
      <c r="P23" s="167"/>
      <c r="Q23" s="167"/>
    </row>
    <row r="24" spans="1:17" s="59" customFormat="1" ht="55.5" customHeight="1" x14ac:dyDescent="0.2">
      <c r="A24" s="166" t="s">
        <v>229</v>
      </c>
      <c r="B24" s="166"/>
      <c r="C24" s="166"/>
      <c r="D24" s="166"/>
      <c r="E24" s="166"/>
      <c r="F24" s="167" t="s">
        <v>94</v>
      </c>
      <c r="G24" s="167"/>
      <c r="H24" s="167" t="s">
        <v>59</v>
      </c>
      <c r="I24" s="167"/>
      <c r="J24" s="67">
        <v>10</v>
      </c>
      <c r="K24" s="67">
        <v>10</v>
      </c>
      <c r="L24" s="67">
        <v>10</v>
      </c>
      <c r="M24" s="67">
        <v>10</v>
      </c>
      <c r="N24" s="159">
        <f>SUM(J24:M24)</f>
        <v>40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1" t="s">
        <v>3</v>
      </c>
      <c r="K6" s="141" t="s">
        <v>2</v>
      </c>
      <c r="L6" s="141"/>
      <c r="M6" s="141"/>
      <c r="N6" s="141"/>
      <c r="O6" s="21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3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52.5" customHeight="1" x14ac:dyDescent="0.2">
      <c r="A12" s="142" t="s">
        <v>2</v>
      </c>
      <c r="B12" s="142"/>
      <c r="C12" s="142"/>
      <c r="D12" s="146" t="str">
        <f>+MIR!C27</f>
        <v>Porcentaje de cumplimiento de denuncias del desempeño del personal de seguridad, jueces y médicos legistas atendidas y resueltas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2" t="s">
        <v>17</v>
      </c>
      <c r="Q12" s="12" t="s">
        <v>51</v>
      </c>
    </row>
    <row r="13" spans="1:18" s="4" customFormat="1" ht="45.75" customHeight="1" x14ac:dyDescent="0.2">
      <c r="A13" s="142" t="s">
        <v>18</v>
      </c>
      <c r="B13" s="142"/>
      <c r="C13" s="142"/>
      <c r="D13" s="146" t="s">
        <v>297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5.25" customHeight="1" x14ac:dyDescent="0.2">
      <c r="A14" s="142" t="s">
        <v>7</v>
      </c>
      <c r="B14" s="142"/>
      <c r="C14" s="142"/>
      <c r="D14" s="148" t="s">
        <v>293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63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">
        <v>50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+MIR!B27</f>
        <v>Quejas y denuncias del desempeño del personal de seguridad, jueces y médicos legistas atendidas y resueltas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5" t="s">
        <v>32</v>
      </c>
      <c r="K22" s="25" t="s">
        <v>33</v>
      </c>
      <c r="L22" s="25" t="s">
        <v>34</v>
      </c>
      <c r="M22" s="25" t="s">
        <v>35</v>
      </c>
      <c r="N22" s="153"/>
      <c r="O22" s="153"/>
      <c r="P22" s="153"/>
      <c r="Q22" s="153"/>
    </row>
    <row r="23" spans="1:17" s="59" customFormat="1" ht="88.5" customHeight="1" x14ac:dyDescent="0.2">
      <c r="A23" s="166" t="s">
        <v>294</v>
      </c>
      <c r="B23" s="166"/>
      <c r="C23" s="166"/>
      <c r="D23" s="166"/>
      <c r="E23" s="166"/>
      <c r="F23" s="163" t="s">
        <v>110</v>
      </c>
      <c r="G23" s="163"/>
      <c r="H23" s="163" t="s">
        <v>59</v>
      </c>
      <c r="I23" s="163"/>
      <c r="J23" s="68">
        <v>9</v>
      </c>
      <c r="K23" s="68">
        <v>9</v>
      </c>
      <c r="L23" s="68">
        <v>9</v>
      </c>
      <c r="M23" s="68">
        <v>9</v>
      </c>
      <c r="N23" s="167">
        <f>SUM(J23:M23)</f>
        <v>36</v>
      </c>
      <c r="O23" s="167"/>
      <c r="P23" s="167"/>
      <c r="Q23" s="167"/>
    </row>
    <row r="24" spans="1:17" s="59" customFormat="1" ht="92.25" customHeight="1" x14ac:dyDescent="0.2">
      <c r="A24" s="166" t="s">
        <v>295</v>
      </c>
      <c r="B24" s="166"/>
      <c r="C24" s="166"/>
      <c r="D24" s="166"/>
      <c r="E24" s="166"/>
      <c r="F24" s="163" t="s">
        <v>110</v>
      </c>
      <c r="G24" s="163"/>
      <c r="H24" s="163" t="s">
        <v>59</v>
      </c>
      <c r="I24" s="163"/>
      <c r="J24" s="68">
        <v>9</v>
      </c>
      <c r="K24" s="68">
        <v>9</v>
      </c>
      <c r="L24" s="68">
        <v>9</v>
      </c>
      <c r="M24" s="68">
        <v>9</v>
      </c>
      <c r="N24" s="167">
        <f>SUM(J24:M24)</f>
        <v>36</v>
      </c>
      <c r="O24" s="167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J23/J24*100</f>
        <v>100</v>
      </c>
      <c r="K25" s="60">
        <f t="shared" ref="K25:L25" si="0">K23/K24*100</f>
        <v>100</v>
      </c>
      <c r="L25" s="60">
        <f t="shared" si="0"/>
        <v>100</v>
      </c>
      <c r="M25" s="60">
        <f t="shared" ref="M25" si="1">+M23/M24*100</f>
        <v>100</v>
      </c>
      <c r="N25" s="194">
        <f>+N23/N24*100</f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15" t="s">
        <v>3</v>
      </c>
      <c r="K6" s="141" t="s">
        <v>2</v>
      </c>
      <c r="L6" s="141"/>
      <c r="M6" s="141"/>
      <c r="N6" s="141"/>
      <c r="O6" s="15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0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+MIR!C10</f>
        <v>Tasa de variación del Indice del Grado de Implementación de PBR-SED de la SHCP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6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142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6.95" customHeight="1" x14ac:dyDescent="0.2">
      <c r="A14" s="142" t="s">
        <v>7</v>
      </c>
      <c r="B14" s="142"/>
      <c r="C14" s="142"/>
      <c r="D14" s="148" t="s">
        <v>151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72" t="s">
        <v>40</v>
      </c>
      <c r="Q14" s="12" t="s">
        <v>52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143</v>
      </c>
      <c r="E15" s="146"/>
      <c r="F15" s="146"/>
      <c r="G15" s="146"/>
      <c r="H15" s="146"/>
      <c r="I15" s="146"/>
      <c r="J15" s="142" t="s">
        <v>20</v>
      </c>
      <c r="K15" s="142"/>
      <c r="L15" s="151" t="s">
        <v>54</v>
      </c>
      <c r="M15" s="151"/>
      <c r="N15" s="151"/>
      <c r="O15" s="151"/>
      <c r="P15" s="7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56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+MIR!A10</f>
        <v>Fin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+MIR!B10</f>
        <v>Contribuir a la construcción de un gobierno moderno, eficiente, transparente, cercano, abierto y de resultados mediante la implementación de las políticas de control interno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17" t="s">
        <v>32</v>
      </c>
      <c r="K22" s="17" t="s">
        <v>33</v>
      </c>
      <c r="L22" s="17" t="s">
        <v>34</v>
      </c>
      <c r="M22" s="17" t="s">
        <v>35</v>
      </c>
      <c r="N22" s="153"/>
      <c r="O22" s="153"/>
      <c r="P22" s="153"/>
      <c r="Q22" s="153"/>
    </row>
    <row r="23" spans="1:17" s="61" customFormat="1" ht="60.6" customHeight="1" x14ac:dyDescent="0.2">
      <c r="A23" s="154" t="s">
        <v>144</v>
      </c>
      <c r="B23" s="154"/>
      <c r="C23" s="154"/>
      <c r="D23" s="154"/>
      <c r="E23" s="154"/>
      <c r="F23" s="155" t="s">
        <v>145</v>
      </c>
      <c r="G23" s="155"/>
      <c r="H23" s="156" t="s">
        <v>57</v>
      </c>
      <c r="I23" s="157"/>
      <c r="J23" s="82"/>
      <c r="K23" s="82"/>
      <c r="L23" s="82"/>
      <c r="M23" s="83">
        <v>39.299999999999997</v>
      </c>
      <c r="N23" s="158">
        <f>+M23</f>
        <v>39.299999999999997</v>
      </c>
      <c r="O23" s="158"/>
      <c r="P23" s="159"/>
      <c r="Q23" s="159"/>
    </row>
    <row r="24" spans="1:17" s="61" customFormat="1" ht="57.95" customHeight="1" x14ac:dyDescent="0.2">
      <c r="A24" s="154" t="s">
        <v>146</v>
      </c>
      <c r="B24" s="154"/>
      <c r="C24" s="154"/>
      <c r="D24" s="154"/>
      <c r="E24" s="154"/>
      <c r="F24" s="155" t="s">
        <v>145</v>
      </c>
      <c r="G24" s="155"/>
      <c r="H24" s="156" t="s">
        <v>57</v>
      </c>
      <c r="I24" s="157"/>
      <c r="J24" s="82"/>
      <c r="K24" s="82"/>
      <c r="L24" s="82"/>
      <c r="M24" s="83">
        <v>9.9</v>
      </c>
      <c r="N24" s="158">
        <f>+M24</f>
        <v>9.9</v>
      </c>
      <c r="O24" s="158"/>
      <c r="P24" s="159"/>
      <c r="Q24" s="159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3" t="s">
        <v>53</v>
      </c>
      <c r="G25" s="163"/>
      <c r="H25" s="163"/>
      <c r="I25" s="163"/>
      <c r="J25" s="60"/>
      <c r="K25" s="60"/>
      <c r="L25" s="60"/>
      <c r="M25" s="60">
        <f>+(M23-M24)/M24*100</f>
        <v>296.96969696969694</v>
      </c>
      <c r="N25" s="164">
        <f>+(N23-N24)/N24*100</f>
        <v>296.96969696969694</v>
      </c>
      <c r="O25" s="165"/>
      <c r="P25" s="163"/>
      <c r="Q25" s="163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1.1" customHeight="1" x14ac:dyDescent="0.2">
      <c r="A12" s="142" t="s">
        <v>2</v>
      </c>
      <c r="B12" s="142"/>
      <c r="C12" s="142"/>
      <c r="D12" s="146" t="str">
        <f>+MIR!C28</f>
        <v>Porcentaje de cumplimiento de la atención a quejas, denuncias e información presentada relativa a la actuación del personal de seguridad publica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236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5.25" customHeight="1" x14ac:dyDescent="0.2">
      <c r="A14" s="142" t="s">
        <v>7</v>
      </c>
      <c r="B14" s="142"/>
      <c r="C14" s="142"/>
      <c r="D14" s="148" t="s">
        <v>237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61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+MIR!A28</f>
        <v>Actividad 4.1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+MIR!B28</f>
        <v>Atención a quejas, denuncias e información presentada relativa a la actuación del personal de seguridad pública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91.5" customHeight="1" x14ac:dyDescent="0.2">
      <c r="A23" s="166" t="s">
        <v>238</v>
      </c>
      <c r="B23" s="166"/>
      <c r="C23" s="166"/>
      <c r="D23" s="166"/>
      <c r="E23" s="166"/>
      <c r="F23" s="167" t="s">
        <v>95</v>
      </c>
      <c r="G23" s="167"/>
      <c r="H23" s="167" t="s">
        <v>59</v>
      </c>
      <c r="I23" s="167"/>
      <c r="J23" s="66">
        <v>10</v>
      </c>
      <c r="K23" s="66">
        <v>10</v>
      </c>
      <c r="L23" s="66">
        <v>10</v>
      </c>
      <c r="M23" s="66">
        <v>10</v>
      </c>
      <c r="N23" s="198">
        <f>SUM(J23:M23)</f>
        <v>40</v>
      </c>
      <c r="O23" s="198"/>
      <c r="P23" s="167"/>
      <c r="Q23" s="167"/>
    </row>
    <row r="24" spans="1:17" s="59" customFormat="1" ht="91.5" customHeight="1" x14ac:dyDescent="0.2">
      <c r="A24" s="166" t="s">
        <v>239</v>
      </c>
      <c r="B24" s="166"/>
      <c r="C24" s="166"/>
      <c r="D24" s="166"/>
      <c r="E24" s="166"/>
      <c r="F24" s="167" t="s">
        <v>95</v>
      </c>
      <c r="G24" s="167"/>
      <c r="H24" s="167" t="s">
        <v>59</v>
      </c>
      <c r="I24" s="167"/>
      <c r="J24" s="66">
        <v>10</v>
      </c>
      <c r="K24" s="66">
        <v>10</v>
      </c>
      <c r="L24" s="66">
        <v>10</v>
      </c>
      <c r="M24" s="66">
        <v>10</v>
      </c>
      <c r="N24" s="198">
        <f>SUM(J24:M24)</f>
        <v>40</v>
      </c>
      <c r="O24" s="198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4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+MIR!C29</f>
        <v>Porcentaje de cumplimiento del trámite y conclusión de procedimientos de investigación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240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4.1" customHeight="1" x14ac:dyDescent="0.2">
      <c r="A14" s="142" t="s">
        <v>7</v>
      </c>
      <c r="B14" s="142"/>
      <c r="C14" s="142"/>
      <c r="D14" s="148" t="s">
        <v>241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+MIR!A29</f>
        <v>Actividad 4.2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+MIR!B29</f>
        <v>Trámite y conclusión de procedimientos de investigación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6.599999999999994" customHeight="1" x14ac:dyDescent="0.2">
      <c r="A23" s="166" t="s">
        <v>242</v>
      </c>
      <c r="B23" s="166"/>
      <c r="C23" s="166"/>
      <c r="D23" s="166"/>
      <c r="E23" s="166"/>
      <c r="F23" s="167" t="s">
        <v>95</v>
      </c>
      <c r="G23" s="167"/>
      <c r="H23" s="167" t="s">
        <v>59</v>
      </c>
      <c r="I23" s="167"/>
      <c r="J23" s="67">
        <v>9</v>
      </c>
      <c r="K23" s="67">
        <v>9</v>
      </c>
      <c r="L23" s="67">
        <v>9</v>
      </c>
      <c r="M23" s="67">
        <v>9</v>
      </c>
      <c r="N23" s="159">
        <f>SUM(J23:M23)</f>
        <v>36</v>
      </c>
      <c r="O23" s="159"/>
      <c r="P23" s="167"/>
      <c r="Q23" s="167"/>
    </row>
    <row r="24" spans="1:17" s="59" customFormat="1" ht="66.599999999999994" customHeight="1" x14ac:dyDescent="0.2">
      <c r="A24" s="166" t="s">
        <v>243</v>
      </c>
      <c r="B24" s="166"/>
      <c r="C24" s="166"/>
      <c r="D24" s="166"/>
      <c r="E24" s="166"/>
      <c r="F24" s="167" t="s">
        <v>95</v>
      </c>
      <c r="G24" s="167"/>
      <c r="H24" s="167" t="s">
        <v>59</v>
      </c>
      <c r="I24" s="167"/>
      <c r="J24" s="67">
        <v>9</v>
      </c>
      <c r="K24" s="67">
        <v>9</v>
      </c>
      <c r="L24" s="67">
        <v>9</v>
      </c>
      <c r="M24" s="67">
        <v>9</v>
      </c>
      <c r="N24" s="159">
        <f>SUM(J24:M24)</f>
        <v>36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1" t="s">
        <v>3</v>
      </c>
      <c r="K6" s="141" t="s">
        <v>2</v>
      </c>
      <c r="L6" s="141"/>
      <c r="M6" s="141"/>
      <c r="N6" s="141"/>
      <c r="O6" s="41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44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8" s="4" customFormat="1" ht="39.75" customHeight="1" x14ac:dyDescent="0.2">
      <c r="A12" s="142" t="s">
        <v>2</v>
      </c>
      <c r="B12" s="142"/>
      <c r="C12" s="142"/>
      <c r="D12" s="146" t="str">
        <f>+MIR!C30</f>
        <v>Porcentaje de cumplimiento de vinculación de la ciudadanía con los cuerpos de seguridad pública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2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244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2.5" customHeight="1" x14ac:dyDescent="0.2">
      <c r="A14" s="142" t="s">
        <v>7</v>
      </c>
      <c r="B14" s="142"/>
      <c r="C14" s="142"/>
      <c r="D14" s="148" t="s">
        <v>245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2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+MIR!A30</f>
        <v>Actividad 4.3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+MIR!B30</f>
        <v>Vinculación de la ciudadanía con los cuerpos de seguridad pública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0" t="s">
        <v>32</v>
      </c>
      <c r="K22" s="40" t="s">
        <v>33</v>
      </c>
      <c r="L22" s="40" t="s">
        <v>34</v>
      </c>
      <c r="M22" s="40" t="s">
        <v>35</v>
      </c>
      <c r="N22" s="153"/>
      <c r="O22" s="153"/>
      <c r="P22" s="153"/>
      <c r="Q22" s="153"/>
    </row>
    <row r="23" spans="1:17" s="59" customFormat="1" ht="66" customHeight="1" x14ac:dyDescent="0.2">
      <c r="A23" s="166" t="s">
        <v>246</v>
      </c>
      <c r="B23" s="166"/>
      <c r="C23" s="166"/>
      <c r="D23" s="166"/>
      <c r="E23" s="166"/>
      <c r="F23" s="193" t="s">
        <v>158</v>
      </c>
      <c r="G23" s="193"/>
      <c r="H23" s="167" t="s">
        <v>59</v>
      </c>
      <c r="I23" s="167"/>
      <c r="J23" s="67">
        <v>1</v>
      </c>
      <c r="K23" s="67">
        <v>1</v>
      </c>
      <c r="L23" s="67">
        <v>1</v>
      </c>
      <c r="M23" s="67">
        <v>1</v>
      </c>
      <c r="N23" s="159">
        <f>SUM(J23:M23)</f>
        <v>4</v>
      </c>
      <c r="O23" s="159"/>
      <c r="P23" s="167"/>
      <c r="Q23" s="167"/>
    </row>
    <row r="24" spans="1:17" s="59" customFormat="1" ht="62.25" customHeight="1" x14ac:dyDescent="0.2">
      <c r="A24" s="166" t="s">
        <v>247</v>
      </c>
      <c r="B24" s="166"/>
      <c r="C24" s="166"/>
      <c r="D24" s="166"/>
      <c r="E24" s="166"/>
      <c r="F24" s="193" t="s">
        <v>158</v>
      </c>
      <c r="G24" s="193"/>
      <c r="H24" s="167" t="s">
        <v>59</v>
      </c>
      <c r="I24" s="167"/>
      <c r="J24" s="67">
        <v>1</v>
      </c>
      <c r="K24" s="67">
        <v>1</v>
      </c>
      <c r="L24" s="67">
        <v>1</v>
      </c>
      <c r="M24" s="67">
        <v>1</v>
      </c>
      <c r="N24" s="159">
        <f>SUM(J24:M24)</f>
        <v>4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1" t="s">
        <v>3</v>
      </c>
      <c r="K6" s="141" t="s">
        <v>2</v>
      </c>
      <c r="L6" s="141"/>
      <c r="M6" s="141"/>
      <c r="N6" s="141"/>
      <c r="O6" s="41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44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+MIR!C31</f>
        <v>Porcentaje de cumplimiento de supervisión de policías, jueces y médicos legistas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2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250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5.95" customHeight="1" x14ac:dyDescent="0.2">
      <c r="A14" s="142" t="s">
        <v>7</v>
      </c>
      <c r="B14" s="142"/>
      <c r="C14" s="142"/>
      <c r="D14" s="148" t="s">
        <v>251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2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+MIR!A31</f>
        <v>Actividad 4.4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+MIR!B31</f>
        <v>Supervisión de la actuación de policías, jueces y médicos legistas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0" t="s">
        <v>32</v>
      </c>
      <c r="K22" s="40" t="s">
        <v>33</v>
      </c>
      <c r="L22" s="40" t="s">
        <v>34</v>
      </c>
      <c r="M22" s="40" t="s">
        <v>35</v>
      </c>
      <c r="N22" s="153"/>
      <c r="O22" s="153"/>
      <c r="P22" s="153"/>
      <c r="Q22" s="153"/>
    </row>
    <row r="23" spans="1:17" s="59" customFormat="1" ht="56.25" customHeight="1" x14ac:dyDescent="0.2">
      <c r="A23" s="166" t="s">
        <v>252</v>
      </c>
      <c r="B23" s="166"/>
      <c r="C23" s="166"/>
      <c r="D23" s="166"/>
      <c r="E23" s="166"/>
      <c r="F23" s="167" t="s">
        <v>158</v>
      </c>
      <c r="G23" s="167"/>
      <c r="H23" s="167" t="s">
        <v>59</v>
      </c>
      <c r="I23" s="167"/>
      <c r="J23" s="67">
        <v>20</v>
      </c>
      <c r="K23" s="67">
        <v>20</v>
      </c>
      <c r="L23" s="67">
        <v>20</v>
      </c>
      <c r="M23" s="67">
        <v>20</v>
      </c>
      <c r="N23" s="159">
        <f>SUM(J23:M23)</f>
        <v>80</v>
      </c>
      <c r="O23" s="159"/>
      <c r="P23" s="167"/>
      <c r="Q23" s="167"/>
    </row>
    <row r="24" spans="1:17" s="59" customFormat="1" ht="57.75" customHeight="1" x14ac:dyDescent="0.2">
      <c r="A24" s="166" t="s">
        <v>253</v>
      </c>
      <c r="B24" s="166"/>
      <c r="C24" s="166"/>
      <c r="D24" s="166"/>
      <c r="E24" s="166"/>
      <c r="F24" s="167" t="s">
        <v>158</v>
      </c>
      <c r="G24" s="167"/>
      <c r="H24" s="167" t="s">
        <v>59</v>
      </c>
      <c r="I24" s="167"/>
      <c r="J24" s="67">
        <v>20</v>
      </c>
      <c r="K24" s="67">
        <v>20</v>
      </c>
      <c r="L24" s="67">
        <v>20</v>
      </c>
      <c r="M24" s="67">
        <v>20</v>
      </c>
      <c r="N24" s="159">
        <f>SUM(J24:M24)</f>
        <v>80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T24" sqref="T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6" t="s">
        <v>3</v>
      </c>
      <c r="K6" s="141" t="s">
        <v>2</v>
      </c>
      <c r="L6" s="141"/>
      <c r="M6" s="141"/>
      <c r="N6" s="141"/>
      <c r="O6" s="46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49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8" s="4" customFormat="1" ht="37.5" customHeight="1" x14ac:dyDescent="0.2">
      <c r="A12" s="142" t="s">
        <v>2</v>
      </c>
      <c r="B12" s="142"/>
      <c r="C12" s="142"/>
      <c r="D12" s="146" t="str">
        <f>+MIR!C32</f>
        <v>Porcentaje de cumplimiento de denuncias del desempeño de los servidores públicos municipales atendidas y resueltas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296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6.5" customHeight="1" x14ac:dyDescent="0.2">
      <c r="A14" s="142" t="s">
        <v>7</v>
      </c>
      <c r="B14" s="142"/>
      <c r="C14" s="142"/>
      <c r="D14" s="148" t="s">
        <v>298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63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">
        <v>102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+MIR!B32</f>
        <v>Quejas y denuncias del desempeño de los servidores públicos municipales atendidas y resueltas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5" t="s">
        <v>32</v>
      </c>
      <c r="K22" s="45" t="s">
        <v>33</v>
      </c>
      <c r="L22" s="45" t="s">
        <v>34</v>
      </c>
      <c r="M22" s="45" t="s">
        <v>35</v>
      </c>
      <c r="N22" s="153"/>
      <c r="O22" s="153"/>
      <c r="P22" s="153"/>
      <c r="Q22" s="153"/>
    </row>
    <row r="23" spans="1:17" s="59" customFormat="1" ht="75" customHeight="1" x14ac:dyDescent="0.2">
      <c r="A23" s="166" t="s">
        <v>299</v>
      </c>
      <c r="B23" s="166"/>
      <c r="C23" s="166"/>
      <c r="D23" s="166"/>
      <c r="E23" s="166"/>
      <c r="F23" s="163" t="s">
        <v>110</v>
      </c>
      <c r="G23" s="163"/>
      <c r="H23" s="163" t="s">
        <v>59</v>
      </c>
      <c r="I23" s="163"/>
      <c r="J23" s="70">
        <v>9</v>
      </c>
      <c r="K23" s="70">
        <v>9</v>
      </c>
      <c r="L23" s="70">
        <v>9</v>
      </c>
      <c r="M23" s="70">
        <v>9</v>
      </c>
      <c r="N23" s="167">
        <f>SUM(J23:M23)</f>
        <v>36</v>
      </c>
      <c r="O23" s="167"/>
      <c r="P23" s="167"/>
      <c r="Q23" s="167"/>
    </row>
    <row r="24" spans="1:17" s="59" customFormat="1" ht="78.75" customHeight="1" x14ac:dyDescent="0.2">
      <c r="A24" s="166" t="s">
        <v>300</v>
      </c>
      <c r="B24" s="166"/>
      <c r="C24" s="166"/>
      <c r="D24" s="166"/>
      <c r="E24" s="166"/>
      <c r="F24" s="163" t="s">
        <v>110</v>
      </c>
      <c r="G24" s="163"/>
      <c r="H24" s="163" t="s">
        <v>59</v>
      </c>
      <c r="I24" s="163"/>
      <c r="J24" s="70">
        <v>9</v>
      </c>
      <c r="K24" s="70">
        <v>9</v>
      </c>
      <c r="L24" s="70">
        <v>9</v>
      </c>
      <c r="M24" s="70">
        <v>9</v>
      </c>
      <c r="N24" s="167">
        <f>SUM(J24:M24)</f>
        <v>36</v>
      </c>
      <c r="O24" s="167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J23/J24*100</f>
        <v>100</v>
      </c>
      <c r="K25" s="60">
        <f t="shared" ref="K25:L25" si="0">K23/K24*100</f>
        <v>100</v>
      </c>
      <c r="L25" s="60">
        <f t="shared" si="0"/>
        <v>100</v>
      </c>
      <c r="M25" s="60">
        <f t="shared" ref="M25" si="1">+M23/M24*100</f>
        <v>100</v>
      </c>
      <c r="N25" s="194">
        <f>+N23/N24*100</f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6" t="s">
        <v>3</v>
      </c>
      <c r="K6" s="141" t="s">
        <v>2</v>
      </c>
      <c r="L6" s="141"/>
      <c r="M6" s="141"/>
      <c r="N6" s="141"/>
      <c r="O6" s="4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50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8" s="4" customFormat="1" ht="41.1" customHeight="1" x14ac:dyDescent="0.2">
      <c r="A12" s="142" t="s">
        <v>2</v>
      </c>
      <c r="B12" s="142"/>
      <c r="C12" s="142"/>
      <c r="D12" s="146" t="str">
        <f>MIR!C33</f>
        <v>Porcentaje de cumplimiento de atención a denuncias por presuntas faltas administrativas en la Unidad Investigadora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258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2.25" customHeight="1" x14ac:dyDescent="0.2">
      <c r="A14" s="142" t="s">
        <v>7</v>
      </c>
      <c r="B14" s="142"/>
      <c r="C14" s="142"/>
      <c r="D14" s="148" t="s">
        <v>259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7" t="s">
        <v>21</v>
      </c>
      <c r="Q15" s="12" t="s">
        <v>61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+MIR!A33</f>
        <v>Actividad 5.1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+MIR!B33</f>
        <v>Atención a denuncias por presuntas faltas administrativas en la Unidad Investigadora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5" t="s">
        <v>32</v>
      </c>
      <c r="K22" s="45" t="s">
        <v>33</v>
      </c>
      <c r="L22" s="45" t="s">
        <v>34</v>
      </c>
      <c r="M22" s="45" t="s">
        <v>35</v>
      </c>
      <c r="N22" s="153"/>
      <c r="O22" s="153"/>
      <c r="P22" s="153"/>
      <c r="Q22" s="153"/>
    </row>
    <row r="23" spans="1:17" s="32" customFormat="1" ht="81" customHeight="1" x14ac:dyDescent="0.2">
      <c r="A23" s="166" t="s">
        <v>260</v>
      </c>
      <c r="B23" s="166"/>
      <c r="C23" s="166"/>
      <c r="D23" s="166"/>
      <c r="E23" s="166"/>
      <c r="F23" s="193" t="s">
        <v>95</v>
      </c>
      <c r="G23" s="193"/>
      <c r="H23" s="193" t="s">
        <v>59</v>
      </c>
      <c r="I23" s="193"/>
      <c r="J23" s="69">
        <v>15</v>
      </c>
      <c r="K23" s="69">
        <v>15</v>
      </c>
      <c r="L23" s="69">
        <v>15</v>
      </c>
      <c r="M23" s="69">
        <v>15</v>
      </c>
      <c r="N23" s="200">
        <f>SUM(J23:M23)</f>
        <v>60</v>
      </c>
      <c r="O23" s="200"/>
      <c r="P23" s="193"/>
      <c r="Q23" s="193"/>
    </row>
    <row r="24" spans="1:17" s="32" customFormat="1" ht="88.5" customHeight="1" x14ac:dyDescent="0.2">
      <c r="A24" s="166" t="s">
        <v>261</v>
      </c>
      <c r="B24" s="166"/>
      <c r="C24" s="166"/>
      <c r="D24" s="166"/>
      <c r="E24" s="166"/>
      <c r="F24" s="193" t="s">
        <v>95</v>
      </c>
      <c r="G24" s="193"/>
      <c r="H24" s="193" t="s">
        <v>59</v>
      </c>
      <c r="I24" s="193"/>
      <c r="J24" s="69">
        <v>15</v>
      </c>
      <c r="K24" s="69">
        <v>15</v>
      </c>
      <c r="L24" s="69">
        <v>15</v>
      </c>
      <c r="M24" s="69">
        <v>15</v>
      </c>
      <c r="N24" s="200">
        <f>SUM(J24:M24)</f>
        <v>60</v>
      </c>
      <c r="O24" s="200"/>
      <c r="P24" s="193"/>
      <c r="Q24" s="193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3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6" t="s">
        <v>3</v>
      </c>
      <c r="K6" s="141" t="s">
        <v>2</v>
      </c>
      <c r="L6" s="141"/>
      <c r="M6" s="141"/>
      <c r="N6" s="141"/>
      <c r="O6" s="4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50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8" s="4" customFormat="1" ht="39.75" customHeight="1" x14ac:dyDescent="0.2">
      <c r="A12" s="142" t="s">
        <v>2</v>
      </c>
      <c r="B12" s="142"/>
      <c r="C12" s="142"/>
      <c r="D12" s="146" t="str">
        <f>+MIR!C34</f>
        <v>Porcentaje de cumplimiento de emisión de Informes de Presunta Responsabilidad Administrativa y/o acuerdos de conclusión por la Unidad Investigadora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262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9.75" customHeight="1" x14ac:dyDescent="0.2">
      <c r="A14" s="142" t="s">
        <v>7</v>
      </c>
      <c r="B14" s="142"/>
      <c r="C14" s="142"/>
      <c r="D14" s="148" t="s">
        <v>264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+MIR!A34</f>
        <v>Actividad 5.2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+MIR!B34</f>
        <v>Emisión de Informes de Presunta Responsabilidad Administrativa (IPRA) y/o acuerdos de conclusión por la Unidad Investigadora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5" t="s">
        <v>32</v>
      </c>
      <c r="K22" s="45" t="s">
        <v>33</v>
      </c>
      <c r="L22" s="45" t="s">
        <v>34</v>
      </c>
      <c r="M22" s="45" t="s">
        <v>35</v>
      </c>
      <c r="N22" s="153"/>
      <c r="O22" s="153"/>
      <c r="P22" s="153"/>
      <c r="Q22" s="153"/>
    </row>
    <row r="23" spans="1:17" s="59" customFormat="1" ht="85.5" customHeight="1" x14ac:dyDescent="0.2">
      <c r="A23" s="166" t="s">
        <v>263</v>
      </c>
      <c r="B23" s="166"/>
      <c r="C23" s="166"/>
      <c r="D23" s="166"/>
      <c r="E23" s="166"/>
      <c r="F23" s="167" t="s">
        <v>153</v>
      </c>
      <c r="G23" s="167"/>
      <c r="H23" s="167" t="s">
        <v>59</v>
      </c>
      <c r="I23" s="167"/>
      <c r="J23" s="67">
        <v>5</v>
      </c>
      <c r="K23" s="67">
        <v>5</v>
      </c>
      <c r="L23" s="67">
        <v>5</v>
      </c>
      <c r="M23" s="67">
        <v>5</v>
      </c>
      <c r="N23" s="159">
        <f>SUM(J23:M23)</f>
        <v>20</v>
      </c>
      <c r="O23" s="159"/>
      <c r="P23" s="167"/>
      <c r="Q23" s="167"/>
    </row>
    <row r="24" spans="1:17" s="59" customFormat="1" ht="111.75" customHeight="1" x14ac:dyDescent="0.2">
      <c r="A24" s="166" t="s">
        <v>265</v>
      </c>
      <c r="B24" s="166"/>
      <c r="C24" s="166"/>
      <c r="D24" s="166"/>
      <c r="E24" s="166"/>
      <c r="F24" s="167" t="s">
        <v>153</v>
      </c>
      <c r="G24" s="167"/>
      <c r="H24" s="167" t="s">
        <v>59</v>
      </c>
      <c r="I24" s="167"/>
      <c r="J24" s="67">
        <v>5</v>
      </c>
      <c r="K24" s="67">
        <v>5</v>
      </c>
      <c r="L24" s="67">
        <v>5</v>
      </c>
      <c r="M24" s="67">
        <v>5</v>
      </c>
      <c r="N24" s="159">
        <f>SUM(J24:M24)</f>
        <v>20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6" zoomScale="60" zoomScaleNormal="60" workbookViewId="0">
      <selection activeCell="D15" sqref="D15:I1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6" t="s">
        <v>3</v>
      </c>
      <c r="K6" s="141" t="s">
        <v>2</v>
      </c>
      <c r="L6" s="141"/>
      <c r="M6" s="141"/>
      <c r="N6" s="141"/>
      <c r="O6" s="4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50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8" s="4" customFormat="1" ht="43.5" customHeight="1" x14ac:dyDescent="0.2">
      <c r="A12" s="142" t="s">
        <v>2</v>
      </c>
      <c r="B12" s="142"/>
      <c r="C12" s="142"/>
      <c r="D12" s="146" t="str">
        <f>+MIR!C35</f>
        <v>Porcentaje de cumplimiento de conclusión de procedimientos de responsabilidad administrativa por la Unidad Substanciadora-Resolutora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266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72" customHeight="1" x14ac:dyDescent="0.2">
      <c r="A14" s="142" t="s">
        <v>7</v>
      </c>
      <c r="B14" s="142"/>
      <c r="C14" s="142"/>
      <c r="D14" s="148" t="s">
        <v>311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+MIR!A35</f>
        <v>Actividad 5.3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+MIR!B35</f>
        <v>Conclusión de procedimientos de responsabilidad administrativa por la Unidad Substanciadora-Resolutora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5" t="s">
        <v>32</v>
      </c>
      <c r="K22" s="45" t="s">
        <v>33</v>
      </c>
      <c r="L22" s="45" t="s">
        <v>34</v>
      </c>
      <c r="M22" s="45" t="s">
        <v>35</v>
      </c>
      <c r="N22" s="153"/>
      <c r="O22" s="153"/>
      <c r="P22" s="153"/>
      <c r="Q22" s="153"/>
    </row>
    <row r="23" spans="1:17" s="59" customFormat="1" ht="86.25" customHeight="1" x14ac:dyDescent="0.2">
      <c r="A23" s="166" t="s">
        <v>267</v>
      </c>
      <c r="B23" s="166"/>
      <c r="C23" s="166"/>
      <c r="D23" s="166"/>
      <c r="E23" s="166"/>
      <c r="F23" s="167" t="s">
        <v>95</v>
      </c>
      <c r="G23" s="167"/>
      <c r="H23" s="167" t="s">
        <v>59</v>
      </c>
      <c r="I23" s="167"/>
      <c r="J23" s="67">
        <v>4</v>
      </c>
      <c r="K23" s="67">
        <v>4</v>
      </c>
      <c r="L23" s="67">
        <v>4</v>
      </c>
      <c r="M23" s="67">
        <v>4</v>
      </c>
      <c r="N23" s="159">
        <f>SUM(J23:M23)</f>
        <v>16</v>
      </c>
      <c r="O23" s="159"/>
      <c r="P23" s="167"/>
      <c r="Q23" s="167"/>
    </row>
    <row r="24" spans="1:17" s="59" customFormat="1" ht="96.75" customHeight="1" x14ac:dyDescent="0.2">
      <c r="A24" s="166" t="s">
        <v>268</v>
      </c>
      <c r="B24" s="166"/>
      <c r="C24" s="166"/>
      <c r="D24" s="166"/>
      <c r="E24" s="166"/>
      <c r="F24" s="167" t="s">
        <v>95</v>
      </c>
      <c r="G24" s="167"/>
      <c r="H24" s="167" t="s">
        <v>59</v>
      </c>
      <c r="I24" s="167"/>
      <c r="J24" s="67">
        <v>4</v>
      </c>
      <c r="K24" s="67">
        <v>4</v>
      </c>
      <c r="L24" s="67">
        <v>4</v>
      </c>
      <c r="M24" s="67">
        <v>4</v>
      </c>
      <c r="N24" s="159">
        <f>SUM(J24:M24)</f>
        <v>16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2" zoomScale="60" zoomScaleNormal="60" workbookViewId="0">
      <selection activeCell="D15" sqref="D15:I1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6" t="s">
        <v>3</v>
      </c>
      <c r="K6" s="141" t="s">
        <v>2</v>
      </c>
      <c r="L6" s="141"/>
      <c r="M6" s="141"/>
      <c r="N6" s="141"/>
      <c r="O6" s="4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50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8" s="4" customFormat="1" ht="45" customHeight="1" x14ac:dyDescent="0.2">
      <c r="A12" s="142" t="s">
        <v>2</v>
      </c>
      <c r="B12" s="142"/>
      <c r="C12" s="142"/>
      <c r="D12" s="146" t="str">
        <f>+MIR!C36</f>
        <v>Porcentaje de cumplimiento de atención a asuntos del Gobierno del Estado por la Unidad Substanciadora-Resolutora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269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4.75" customHeight="1" x14ac:dyDescent="0.2">
      <c r="A14" s="142" t="s">
        <v>7</v>
      </c>
      <c r="B14" s="142"/>
      <c r="C14" s="142"/>
      <c r="D14" s="148" t="s">
        <v>308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+MIR!A36</f>
        <v>Actividad 5.4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+MIR!B36</f>
        <v>Atención a asuntos del Gobierno del Estado por la Unidad Substanciadora-Resolutora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5" t="s">
        <v>32</v>
      </c>
      <c r="K22" s="45" t="s">
        <v>33</v>
      </c>
      <c r="L22" s="45" t="s">
        <v>34</v>
      </c>
      <c r="M22" s="45" t="s">
        <v>35</v>
      </c>
      <c r="N22" s="153"/>
      <c r="O22" s="153"/>
      <c r="P22" s="153"/>
      <c r="Q22" s="153"/>
    </row>
    <row r="23" spans="1:17" s="59" customFormat="1" ht="63.75" customHeight="1" x14ac:dyDescent="0.2">
      <c r="A23" s="166" t="s">
        <v>159</v>
      </c>
      <c r="B23" s="166"/>
      <c r="C23" s="166"/>
      <c r="D23" s="166"/>
      <c r="E23" s="166"/>
      <c r="F23" s="167" t="s">
        <v>93</v>
      </c>
      <c r="G23" s="167"/>
      <c r="H23" s="167" t="s">
        <v>59</v>
      </c>
      <c r="I23" s="167"/>
      <c r="J23" s="67">
        <v>1</v>
      </c>
      <c r="K23" s="67">
        <v>2</v>
      </c>
      <c r="L23" s="67">
        <v>2</v>
      </c>
      <c r="M23" s="67">
        <v>1</v>
      </c>
      <c r="N23" s="159">
        <f>SUM(J23:M23)</f>
        <v>6</v>
      </c>
      <c r="O23" s="159"/>
      <c r="P23" s="167"/>
      <c r="Q23" s="167"/>
    </row>
    <row r="24" spans="1:17" s="59" customFormat="1" ht="67.5" customHeight="1" x14ac:dyDescent="0.2">
      <c r="A24" s="166" t="s">
        <v>160</v>
      </c>
      <c r="B24" s="166"/>
      <c r="C24" s="166"/>
      <c r="D24" s="166"/>
      <c r="E24" s="166"/>
      <c r="F24" s="167" t="s">
        <v>93</v>
      </c>
      <c r="G24" s="167"/>
      <c r="H24" s="167" t="s">
        <v>59</v>
      </c>
      <c r="I24" s="167"/>
      <c r="J24" s="67">
        <v>1</v>
      </c>
      <c r="K24" s="67">
        <v>2</v>
      </c>
      <c r="L24" s="67">
        <v>2</v>
      </c>
      <c r="M24" s="67">
        <v>1</v>
      </c>
      <c r="N24" s="159">
        <f>SUM(J24:M24)</f>
        <v>6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4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15" t="s">
        <v>3</v>
      </c>
      <c r="K6" s="141" t="s">
        <v>2</v>
      </c>
      <c r="L6" s="141"/>
      <c r="M6" s="141"/>
      <c r="N6" s="141"/>
      <c r="O6" s="15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0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+MIR!C11</f>
        <v>Tasa de variación anual en el número de observaciones de la Cuenta Pública auditada por ISAF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6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108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8.95" customHeight="1" x14ac:dyDescent="0.2">
      <c r="A14" s="142" t="s">
        <v>7</v>
      </c>
      <c r="B14" s="142"/>
      <c r="C14" s="142"/>
      <c r="D14" s="148" t="s">
        <v>271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52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53</v>
      </c>
      <c r="E15" s="146"/>
      <c r="F15" s="146"/>
      <c r="G15" s="146"/>
      <c r="H15" s="146"/>
      <c r="I15" s="146"/>
      <c r="J15" s="142" t="s">
        <v>20</v>
      </c>
      <c r="K15" s="142"/>
      <c r="L15" s="151" t="s">
        <v>272</v>
      </c>
      <c r="M15" s="151"/>
      <c r="N15" s="151"/>
      <c r="O15" s="151"/>
      <c r="P15" s="47" t="s">
        <v>21</v>
      </c>
      <c r="Q15" s="12" t="s">
        <v>61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56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+MIR!A11</f>
        <v>Propósito = Programa P.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+MIR!B11</f>
        <v>Los recursos públicos municipales son ejercidos con eficacia, honradez, transparencia y cumpliendo con la normatividad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17" t="s">
        <v>32</v>
      </c>
      <c r="K22" s="17" t="s">
        <v>33</v>
      </c>
      <c r="L22" s="17" t="s">
        <v>34</v>
      </c>
      <c r="M22" s="17" t="s">
        <v>35</v>
      </c>
      <c r="N22" s="153"/>
      <c r="O22" s="153"/>
      <c r="P22" s="153"/>
      <c r="Q22" s="153"/>
    </row>
    <row r="23" spans="1:17" s="59" customFormat="1" ht="38.1" customHeight="1" x14ac:dyDescent="0.2">
      <c r="A23" s="166" t="s">
        <v>273</v>
      </c>
      <c r="B23" s="166"/>
      <c r="C23" s="166"/>
      <c r="D23" s="166"/>
      <c r="E23" s="166"/>
      <c r="F23" s="151" t="s">
        <v>275</v>
      </c>
      <c r="G23" s="151"/>
      <c r="H23" s="151" t="s">
        <v>57</v>
      </c>
      <c r="I23" s="151"/>
      <c r="J23" s="68">
        <v>0</v>
      </c>
      <c r="K23" s="68">
        <v>0</v>
      </c>
      <c r="L23" s="68">
        <v>95</v>
      </c>
      <c r="M23" s="68">
        <v>0</v>
      </c>
      <c r="N23" s="167">
        <f>SUM(J23:M23)</f>
        <v>95</v>
      </c>
      <c r="O23" s="167"/>
      <c r="P23" s="167"/>
      <c r="Q23" s="167"/>
    </row>
    <row r="24" spans="1:17" s="59" customFormat="1" ht="38.1" customHeight="1" x14ac:dyDescent="0.2">
      <c r="A24" s="166" t="s">
        <v>274</v>
      </c>
      <c r="B24" s="166"/>
      <c r="C24" s="166"/>
      <c r="D24" s="166"/>
      <c r="E24" s="166"/>
      <c r="F24" s="151" t="s">
        <v>275</v>
      </c>
      <c r="G24" s="151"/>
      <c r="H24" s="151" t="s">
        <v>57</v>
      </c>
      <c r="I24" s="151"/>
      <c r="J24" s="68">
        <v>0</v>
      </c>
      <c r="K24" s="68">
        <v>0</v>
      </c>
      <c r="L24" s="68">
        <v>102</v>
      </c>
      <c r="M24" s="68">
        <v>0</v>
      </c>
      <c r="N24" s="167">
        <f>SUM(J24:M24)</f>
        <v>102</v>
      </c>
      <c r="O24" s="167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v>0</v>
      </c>
      <c r="K25" s="60">
        <v>0</v>
      </c>
      <c r="L25" s="60">
        <f>+(L23-L24)/L24*100</f>
        <v>-6.8627450980392162</v>
      </c>
      <c r="M25" s="60">
        <v>0</v>
      </c>
      <c r="N25" s="168">
        <f t="shared" ref="N25" si="0">+(N23-N24)/N24*100</f>
        <v>-6.8627450980392162</v>
      </c>
      <c r="O25" s="169" t="e">
        <f t="shared" ref="O25" si="1">+(O23-O24)/O24*100</f>
        <v>#DIV/0!</v>
      </c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15" t="s">
        <v>3</v>
      </c>
      <c r="K6" s="141" t="s">
        <v>2</v>
      </c>
      <c r="L6" s="141"/>
      <c r="M6" s="141"/>
      <c r="N6" s="141"/>
      <c r="O6" s="15" t="s">
        <v>1</v>
      </c>
      <c r="P6" s="141" t="s">
        <v>2</v>
      </c>
      <c r="Q6" s="141"/>
      <c r="R6" s="3"/>
    </row>
    <row r="7" spans="1:18" s="4" customFormat="1" ht="48.75" customHeight="1" x14ac:dyDescent="0.2">
      <c r="A7" s="19" t="str">
        <f>+MIR!A5</f>
        <v>016</v>
      </c>
      <c r="B7" s="143" t="str">
        <f>+MIR!B5</f>
        <v>CONTROL INTERNO</v>
      </c>
      <c r="C7" s="143"/>
      <c r="D7" s="143"/>
      <c r="E7" s="143"/>
      <c r="F7" s="143"/>
      <c r="G7" s="143"/>
      <c r="H7" s="143"/>
      <c r="I7" s="143"/>
      <c r="J7" s="20" t="str">
        <f>+MIR!E5</f>
        <v>05</v>
      </c>
      <c r="K7" s="144" t="str">
        <f>+MIR!F5</f>
        <v>GOBIERNO CERCANO Y DE RESULTADOS</v>
      </c>
      <c r="L7" s="144"/>
      <c r="M7" s="144"/>
      <c r="N7" s="144"/>
      <c r="O7" s="88" t="str">
        <f>+MIR!J5</f>
        <v xml:space="preserve">06 </v>
      </c>
      <c r="P7" s="145" t="str">
        <f>+MIR!K5</f>
        <v>ORGANO DE CONTROL Y EVALUACIÓN GUBERNAMENTAL</v>
      </c>
      <c r="Q7" s="145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+MIR!C12</f>
        <v>Porcentaje de cumplimiento de acciones de control y evaluación gubernamental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6" t="s">
        <v>17</v>
      </c>
      <c r="Q12" s="12" t="s">
        <v>51</v>
      </c>
    </row>
    <row r="13" spans="1:18" s="4" customFormat="1" ht="36" customHeight="1" x14ac:dyDescent="0.2">
      <c r="A13" s="170" t="s">
        <v>18</v>
      </c>
      <c r="B13" s="171"/>
      <c r="C13" s="172"/>
      <c r="D13" s="146" t="s">
        <v>277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50.1" customHeight="1" x14ac:dyDescent="0.2">
      <c r="A14" s="170" t="s">
        <v>7</v>
      </c>
      <c r="B14" s="171"/>
      <c r="C14" s="172"/>
      <c r="D14" s="148" t="s">
        <v>278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7" t="s">
        <v>40</v>
      </c>
      <c r="Q14" s="12" t="s">
        <v>60</v>
      </c>
    </row>
    <row r="15" spans="1:18" s="4" customFormat="1" ht="33" customHeight="1" x14ac:dyDescent="0.2">
      <c r="A15" s="170" t="s">
        <v>19</v>
      </c>
      <c r="B15" s="171"/>
      <c r="C15" s="172"/>
      <c r="D15" s="146" t="s">
        <v>63</v>
      </c>
      <c r="E15" s="146"/>
      <c r="F15" s="146"/>
      <c r="G15" s="146"/>
      <c r="H15" s="146"/>
      <c r="I15" s="146"/>
      <c r="J15" s="142" t="s">
        <v>20</v>
      </c>
      <c r="K15" s="142"/>
      <c r="L15" s="151" t="s">
        <v>54</v>
      </c>
      <c r="M15" s="151"/>
      <c r="N15" s="151"/>
      <c r="O15" s="151"/>
      <c r="P15" s="47" t="s">
        <v>21</v>
      </c>
      <c r="Q15" s="12" t="s">
        <v>55</v>
      </c>
    </row>
    <row r="16" spans="1:18" s="4" customFormat="1" ht="24" customHeight="1" x14ac:dyDescent="0.2">
      <c r="A16" s="170" t="s">
        <v>22</v>
      </c>
      <c r="B16" s="171"/>
      <c r="C16" s="172"/>
      <c r="D16" s="148" t="s">
        <v>62</v>
      </c>
      <c r="E16" s="149"/>
      <c r="F16" s="149"/>
      <c r="G16" s="149"/>
      <c r="H16" s="149"/>
      <c r="I16" s="150"/>
      <c r="J16" s="170" t="s">
        <v>23</v>
      </c>
      <c r="K16" s="171"/>
      <c r="L16" s="171"/>
      <c r="M16" s="171"/>
      <c r="N16" s="171"/>
      <c r="O16" s="172"/>
      <c r="P16" s="148" t="s">
        <v>39</v>
      </c>
      <c r="Q16" s="150"/>
    </row>
    <row r="17" spans="1:17" s="4" customFormat="1" ht="42.75" customHeight="1" x14ac:dyDescent="0.2">
      <c r="A17" s="170" t="s">
        <v>24</v>
      </c>
      <c r="B17" s="171"/>
      <c r="C17" s="172"/>
      <c r="D17" s="148" t="str">
        <f>+MIR!B12</f>
        <v xml:space="preserve">Sistema de control y evaluación gubernamental implementado 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50"/>
    </row>
    <row r="18" spans="1:17" s="4" customFormat="1" ht="12" customHeight="1" x14ac:dyDescent="0.2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</row>
    <row r="19" spans="1:17" ht="20.25" customHeight="1" x14ac:dyDescent="0.2">
      <c r="A19" s="173" t="s">
        <v>25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5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76" t="s">
        <v>26</v>
      </c>
      <c r="B21" s="182"/>
      <c r="C21" s="182"/>
      <c r="D21" s="182"/>
      <c r="E21" s="177"/>
      <c r="F21" s="126" t="s">
        <v>27</v>
      </c>
      <c r="G21" s="128"/>
      <c r="H21" s="126" t="s">
        <v>28</v>
      </c>
      <c r="I21" s="128"/>
      <c r="J21" s="184" t="s">
        <v>29</v>
      </c>
      <c r="K21" s="185"/>
      <c r="L21" s="185"/>
      <c r="M21" s="186"/>
      <c r="N21" s="176" t="s">
        <v>30</v>
      </c>
      <c r="O21" s="177"/>
      <c r="P21" s="176" t="s">
        <v>31</v>
      </c>
      <c r="Q21" s="177"/>
    </row>
    <row r="22" spans="1:17" ht="29.25" customHeight="1" x14ac:dyDescent="0.2">
      <c r="A22" s="178"/>
      <c r="B22" s="183"/>
      <c r="C22" s="183"/>
      <c r="D22" s="183"/>
      <c r="E22" s="179"/>
      <c r="F22" s="129"/>
      <c r="G22" s="131"/>
      <c r="H22" s="129"/>
      <c r="I22" s="131"/>
      <c r="J22" s="45" t="s">
        <v>32</v>
      </c>
      <c r="K22" s="45" t="s">
        <v>33</v>
      </c>
      <c r="L22" s="45" t="s">
        <v>34</v>
      </c>
      <c r="M22" s="45" t="s">
        <v>35</v>
      </c>
      <c r="N22" s="178"/>
      <c r="O22" s="179"/>
      <c r="P22" s="178"/>
      <c r="Q22" s="179"/>
    </row>
    <row r="23" spans="1:17" s="59" customFormat="1" ht="42.75" customHeight="1" x14ac:dyDescent="0.2">
      <c r="A23" s="166" t="s">
        <v>109</v>
      </c>
      <c r="B23" s="166"/>
      <c r="C23" s="166"/>
      <c r="D23" s="166"/>
      <c r="E23" s="166"/>
      <c r="F23" s="163" t="s">
        <v>88</v>
      </c>
      <c r="G23" s="163"/>
      <c r="H23" s="151" t="s">
        <v>59</v>
      </c>
      <c r="I23" s="151"/>
      <c r="J23" s="70">
        <v>43</v>
      </c>
      <c r="K23" s="70">
        <v>928</v>
      </c>
      <c r="L23" s="70">
        <v>42</v>
      </c>
      <c r="M23" s="70">
        <v>224</v>
      </c>
      <c r="N23" s="180">
        <f>SUM(J23:M23)</f>
        <v>1237</v>
      </c>
      <c r="O23" s="181"/>
      <c r="P23" s="180"/>
      <c r="Q23" s="181"/>
    </row>
    <row r="24" spans="1:17" s="59" customFormat="1" ht="64.5" customHeight="1" x14ac:dyDescent="0.2">
      <c r="A24" s="166" t="s">
        <v>279</v>
      </c>
      <c r="B24" s="166"/>
      <c r="C24" s="166"/>
      <c r="D24" s="166"/>
      <c r="E24" s="166"/>
      <c r="F24" s="163" t="s">
        <v>88</v>
      </c>
      <c r="G24" s="163"/>
      <c r="H24" s="151" t="s">
        <v>59</v>
      </c>
      <c r="I24" s="151"/>
      <c r="J24" s="70">
        <v>43</v>
      </c>
      <c r="K24" s="70">
        <v>928</v>
      </c>
      <c r="L24" s="70">
        <v>42</v>
      </c>
      <c r="M24" s="70">
        <v>224</v>
      </c>
      <c r="N24" s="180">
        <f>SUM(J24:M24)</f>
        <v>1237</v>
      </c>
      <c r="O24" s="181"/>
      <c r="P24" s="180"/>
      <c r="Q24" s="181"/>
    </row>
    <row r="25" spans="1:17" s="59" customFormat="1" ht="24.75" customHeight="1" x14ac:dyDescent="0.2">
      <c r="A25" s="187" t="s">
        <v>58</v>
      </c>
      <c r="B25" s="188"/>
      <c r="C25" s="188"/>
      <c r="D25" s="188"/>
      <c r="E25" s="189"/>
      <c r="F25" s="180" t="s">
        <v>53</v>
      </c>
      <c r="G25" s="181"/>
      <c r="H25" s="180"/>
      <c r="I25" s="181"/>
      <c r="J25" s="60">
        <f>J23/J24*100</f>
        <v>100</v>
      </c>
      <c r="K25" s="60">
        <f t="shared" ref="K25:L25" si="0">K23/K24*100</f>
        <v>100</v>
      </c>
      <c r="L25" s="60">
        <f t="shared" si="0"/>
        <v>100</v>
      </c>
      <c r="M25" s="60">
        <f>+M23/M24*100</f>
        <v>100</v>
      </c>
      <c r="N25" s="168">
        <f>+N23/N24*100</f>
        <v>100</v>
      </c>
      <c r="O25" s="169"/>
      <c r="P25" s="180"/>
      <c r="Q25" s="18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2.95" customHeight="1" x14ac:dyDescent="0.2">
      <c r="A12" s="142" t="s">
        <v>2</v>
      </c>
      <c r="B12" s="142"/>
      <c r="C12" s="142"/>
      <c r="D12" s="146" t="str">
        <f>+MIR!C13</f>
        <v>Porcentaje de cumplimiento de acciones de mejora del desarrollo administrativo integral de la administración directa y entidades paramunicipales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170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68.25" customHeight="1" x14ac:dyDescent="0.2">
      <c r="A14" s="142" t="s">
        <v>7</v>
      </c>
      <c r="B14" s="142"/>
      <c r="C14" s="142"/>
      <c r="D14" s="148" t="s">
        <v>171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+MIR!A13</f>
        <v>Actividad 1.1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+MIR!B13</f>
        <v>Mejora del desarrollo administrativo integral de la administración directa y entidades paramunicipales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96" customHeight="1" x14ac:dyDescent="0.2">
      <c r="A23" s="166" t="s">
        <v>172</v>
      </c>
      <c r="B23" s="166"/>
      <c r="C23" s="166"/>
      <c r="D23" s="166"/>
      <c r="E23" s="166"/>
      <c r="F23" s="167" t="s">
        <v>88</v>
      </c>
      <c r="G23" s="167"/>
      <c r="H23" s="167" t="s">
        <v>59</v>
      </c>
      <c r="I23" s="167"/>
      <c r="J23" s="67">
        <v>12</v>
      </c>
      <c r="K23" s="67">
        <v>12</v>
      </c>
      <c r="L23" s="67">
        <v>12</v>
      </c>
      <c r="M23" s="67">
        <v>12</v>
      </c>
      <c r="N23" s="159">
        <f>SUM(J23:M23)</f>
        <v>48</v>
      </c>
      <c r="O23" s="159"/>
      <c r="P23" s="167"/>
      <c r="Q23" s="167"/>
    </row>
    <row r="24" spans="1:17" s="59" customFormat="1" ht="96.75" customHeight="1" x14ac:dyDescent="0.2">
      <c r="A24" s="166" t="s">
        <v>173</v>
      </c>
      <c r="B24" s="166"/>
      <c r="C24" s="166"/>
      <c r="D24" s="166"/>
      <c r="E24" s="166"/>
      <c r="F24" s="167" t="s">
        <v>88</v>
      </c>
      <c r="G24" s="167"/>
      <c r="H24" s="167" t="s">
        <v>59</v>
      </c>
      <c r="I24" s="167"/>
      <c r="J24" s="67">
        <v>12</v>
      </c>
      <c r="K24" s="67">
        <v>12</v>
      </c>
      <c r="L24" s="67">
        <v>12</v>
      </c>
      <c r="M24" s="67">
        <v>12</v>
      </c>
      <c r="N24" s="159">
        <f>SUM(J24:M24)</f>
        <v>48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6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+MIR!C14</f>
        <v>Porcentaje de cumplimiento del registro de la situación patrimonial de los servidores públicos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6" t="s">
        <v>174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8" s="4" customFormat="1" ht="41.25" customHeight="1" x14ac:dyDescent="0.2">
      <c r="A14" s="142" t="s">
        <v>7</v>
      </c>
      <c r="B14" s="142"/>
      <c r="C14" s="142"/>
      <c r="D14" s="148" t="s">
        <v>210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+MIR!A14</f>
        <v>Actividad 1.2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+MIR!B14</f>
        <v>Registro de la situación patrimonial de los servidores públicos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6.75" customHeight="1" x14ac:dyDescent="0.2">
      <c r="A23" s="166" t="s">
        <v>211</v>
      </c>
      <c r="B23" s="166"/>
      <c r="C23" s="166"/>
      <c r="D23" s="166"/>
      <c r="E23" s="166"/>
      <c r="F23" s="167" t="s">
        <v>89</v>
      </c>
      <c r="G23" s="167"/>
      <c r="H23" s="167" t="s">
        <v>59</v>
      </c>
      <c r="I23" s="167"/>
      <c r="J23" s="67">
        <v>15</v>
      </c>
      <c r="K23" s="67">
        <v>900</v>
      </c>
      <c r="L23" s="67">
        <v>15</v>
      </c>
      <c r="M23" s="67">
        <v>200</v>
      </c>
      <c r="N23" s="159">
        <f>SUM(J23:M23)</f>
        <v>1130</v>
      </c>
      <c r="O23" s="159"/>
      <c r="P23" s="167"/>
      <c r="Q23" s="167"/>
    </row>
    <row r="24" spans="1:17" s="59" customFormat="1" ht="66" customHeight="1" x14ac:dyDescent="0.2">
      <c r="A24" s="166" t="s">
        <v>175</v>
      </c>
      <c r="B24" s="166"/>
      <c r="C24" s="166"/>
      <c r="D24" s="166"/>
      <c r="E24" s="166"/>
      <c r="F24" s="167" t="s">
        <v>89</v>
      </c>
      <c r="G24" s="167"/>
      <c r="H24" s="167" t="s">
        <v>59</v>
      </c>
      <c r="I24" s="167"/>
      <c r="J24" s="67">
        <v>15</v>
      </c>
      <c r="K24" s="67">
        <v>900</v>
      </c>
      <c r="L24" s="67">
        <v>15</v>
      </c>
      <c r="M24" s="67">
        <v>200</v>
      </c>
      <c r="N24" s="159">
        <f>SUM(J24:M24)</f>
        <v>1130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 x14ac:dyDescent="0.2">
      <c r="A12" s="142" t="s">
        <v>2</v>
      </c>
      <c r="B12" s="142"/>
      <c r="C12" s="142"/>
      <c r="D12" s="146" t="str">
        <f>+MIR!C15</f>
        <v>Porcentaje de cumplimiento de la verificación de la información de la declaración patrimonial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177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45.95" customHeight="1" x14ac:dyDescent="0.2">
      <c r="A14" s="142" t="s">
        <v>7</v>
      </c>
      <c r="B14" s="142"/>
      <c r="C14" s="142"/>
      <c r="D14" s="148" t="s">
        <v>212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52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+MIR!A15</f>
        <v>Actividad 1.3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+MIR!B15</f>
        <v>Verificación de la información de la declaración patrimonial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9.75" customHeight="1" x14ac:dyDescent="0.2">
      <c r="A23" s="166" t="s">
        <v>213</v>
      </c>
      <c r="B23" s="166"/>
      <c r="C23" s="166"/>
      <c r="D23" s="166"/>
      <c r="E23" s="166"/>
      <c r="F23" s="167" t="s">
        <v>92</v>
      </c>
      <c r="G23" s="167"/>
      <c r="H23" s="167" t="s">
        <v>59</v>
      </c>
      <c r="I23" s="167"/>
      <c r="J23" s="67">
        <v>0</v>
      </c>
      <c r="K23" s="67">
        <v>1</v>
      </c>
      <c r="L23" s="67">
        <v>0</v>
      </c>
      <c r="M23" s="67">
        <v>0</v>
      </c>
      <c r="N23" s="159">
        <f>SUM(J23:M23)</f>
        <v>1</v>
      </c>
      <c r="O23" s="159"/>
      <c r="P23" s="167"/>
      <c r="Q23" s="167"/>
    </row>
    <row r="24" spans="1:17" s="59" customFormat="1" ht="77.25" customHeight="1" x14ac:dyDescent="0.2">
      <c r="A24" s="166" t="s">
        <v>214</v>
      </c>
      <c r="B24" s="166"/>
      <c r="C24" s="166"/>
      <c r="D24" s="166"/>
      <c r="E24" s="166"/>
      <c r="F24" s="167" t="s">
        <v>92</v>
      </c>
      <c r="G24" s="167"/>
      <c r="H24" s="167" t="s">
        <v>59</v>
      </c>
      <c r="I24" s="167"/>
      <c r="J24" s="67">
        <v>0</v>
      </c>
      <c r="K24" s="67">
        <v>1</v>
      </c>
      <c r="L24" s="67">
        <v>0</v>
      </c>
      <c r="M24" s="67">
        <v>0</v>
      </c>
      <c r="N24" s="159">
        <f>SUM(J24:M24)</f>
        <v>1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v>0</v>
      </c>
      <c r="K25" s="60">
        <v>0</v>
      </c>
      <c r="L25" s="60">
        <v>0</v>
      </c>
      <c r="M25" s="60">
        <v>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26" t="s">
        <v>3</v>
      </c>
      <c r="K6" s="141" t="s">
        <v>2</v>
      </c>
      <c r="L6" s="141"/>
      <c r="M6" s="141"/>
      <c r="N6" s="141"/>
      <c r="O6" s="26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31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2" customHeight="1" x14ac:dyDescent="0.2">
      <c r="A12" s="142" t="s">
        <v>2</v>
      </c>
      <c r="B12" s="142"/>
      <c r="C12" s="142"/>
      <c r="D12" s="146" t="str">
        <f>+MIR!C16</f>
        <v>Porcentaje de cumplimiento de acciones de promoción de transparencia municipal y participación ciudadana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7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178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47.45" customHeight="1" x14ac:dyDescent="0.2">
      <c r="A14" s="142" t="s">
        <v>7</v>
      </c>
      <c r="B14" s="142"/>
      <c r="C14" s="142"/>
      <c r="D14" s="148" t="s">
        <v>179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27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27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+MIR!A16</f>
        <v>Actividad 1.4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+MIR!B16</f>
        <v>Promoción de la transparencia municipal y participación ciudadana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28" t="s">
        <v>32</v>
      </c>
      <c r="K22" s="28" t="s">
        <v>33</v>
      </c>
      <c r="L22" s="28" t="s">
        <v>34</v>
      </c>
      <c r="M22" s="28" t="s">
        <v>35</v>
      </c>
      <c r="N22" s="153"/>
      <c r="O22" s="153"/>
      <c r="P22" s="153"/>
      <c r="Q22" s="153"/>
    </row>
    <row r="23" spans="1:17" s="59" customFormat="1" ht="66.599999999999994" customHeight="1" x14ac:dyDescent="0.2">
      <c r="A23" s="166" t="s">
        <v>91</v>
      </c>
      <c r="B23" s="166"/>
      <c r="C23" s="166"/>
      <c r="D23" s="166"/>
      <c r="E23" s="166"/>
      <c r="F23" s="167" t="s">
        <v>88</v>
      </c>
      <c r="G23" s="167"/>
      <c r="H23" s="167" t="s">
        <v>59</v>
      </c>
      <c r="I23" s="167"/>
      <c r="J23" s="67">
        <v>12</v>
      </c>
      <c r="K23" s="67">
        <v>12</v>
      </c>
      <c r="L23" s="67">
        <v>12</v>
      </c>
      <c r="M23" s="67">
        <v>12</v>
      </c>
      <c r="N23" s="159">
        <f>SUM(J23:M23)</f>
        <v>48</v>
      </c>
      <c r="O23" s="159"/>
      <c r="P23" s="167"/>
      <c r="Q23" s="167"/>
    </row>
    <row r="24" spans="1:17" s="59" customFormat="1" ht="66.599999999999994" customHeight="1" x14ac:dyDescent="0.2">
      <c r="A24" s="166" t="s">
        <v>180</v>
      </c>
      <c r="B24" s="166"/>
      <c r="C24" s="166"/>
      <c r="D24" s="166"/>
      <c r="E24" s="166"/>
      <c r="F24" s="167" t="s">
        <v>88</v>
      </c>
      <c r="G24" s="167"/>
      <c r="H24" s="167" t="s">
        <v>59</v>
      </c>
      <c r="I24" s="167"/>
      <c r="J24" s="67">
        <v>12</v>
      </c>
      <c r="K24" s="67">
        <v>12</v>
      </c>
      <c r="L24" s="67">
        <v>12</v>
      </c>
      <c r="M24" s="67">
        <v>12</v>
      </c>
      <c r="N24" s="159">
        <f>SUM(J24:M24)</f>
        <v>48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M25" si="0">+K23/K24*100</f>
        <v>100</v>
      </c>
      <c r="L25" s="60">
        <f t="shared" si="0"/>
        <v>100</v>
      </c>
      <c r="M25" s="60">
        <f t="shared" si="0"/>
        <v>100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5" sqref="A5:I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8" t="s">
        <v>305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 x14ac:dyDescent="0.2">
      <c r="A2" s="3"/>
      <c r="B2" s="3"/>
      <c r="C2" s="139"/>
      <c r="D2" s="139"/>
      <c r="E2" s="139"/>
      <c r="F2" s="139"/>
      <c r="G2" s="13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41" t="s">
        <v>1</v>
      </c>
      <c r="B5" s="141" t="s">
        <v>302</v>
      </c>
      <c r="C5" s="141"/>
      <c r="D5" s="141"/>
      <c r="E5" s="141"/>
      <c r="F5" s="141"/>
      <c r="G5" s="141"/>
      <c r="H5" s="141"/>
      <c r="I5" s="141"/>
      <c r="J5" s="141" t="s">
        <v>10</v>
      </c>
      <c r="K5" s="141"/>
      <c r="L5" s="141"/>
      <c r="M5" s="141"/>
      <c r="N5" s="141"/>
      <c r="O5" s="141" t="s">
        <v>9</v>
      </c>
      <c r="P5" s="141"/>
      <c r="Q5" s="141"/>
      <c r="R5" s="3"/>
    </row>
    <row r="6" spans="1:18" s="4" customFormat="1" ht="18.75" customHeight="1" x14ac:dyDescent="0.2">
      <c r="A6" s="141"/>
      <c r="B6" s="141"/>
      <c r="C6" s="141"/>
      <c r="D6" s="141"/>
      <c r="E6" s="141"/>
      <c r="F6" s="141"/>
      <c r="G6" s="141"/>
      <c r="H6" s="141"/>
      <c r="I6" s="141"/>
      <c r="J6" s="41" t="s">
        <v>3</v>
      </c>
      <c r="K6" s="141" t="s">
        <v>2</v>
      </c>
      <c r="L6" s="141"/>
      <c r="M6" s="141"/>
      <c r="N6" s="141"/>
      <c r="O6" s="41" t="s">
        <v>1</v>
      </c>
      <c r="P6" s="141" t="s">
        <v>2</v>
      </c>
      <c r="Q6" s="141"/>
      <c r="R6" s="3"/>
    </row>
    <row r="7" spans="1:18" s="32" customFormat="1" ht="48.75" customHeight="1" x14ac:dyDescent="0.2">
      <c r="A7" s="30" t="str">
        <f>+MIR!A5</f>
        <v>016</v>
      </c>
      <c r="B7" s="190" t="str">
        <f>+MIR!B5</f>
        <v>CONTROL INTERNO</v>
      </c>
      <c r="C7" s="190"/>
      <c r="D7" s="190"/>
      <c r="E7" s="190"/>
      <c r="F7" s="190"/>
      <c r="G7" s="190"/>
      <c r="H7" s="190"/>
      <c r="I7" s="190"/>
      <c r="J7" s="44" t="str">
        <f>+MIR!E5</f>
        <v>05</v>
      </c>
      <c r="K7" s="191" t="str">
        <f>+MIR!F5</f>
        <v>GOBIERNO CERCANO Y DE RESULTADOS</v>
      </c>
      <c r="L7" s="191"/>
      <c r="M7" s="191"/>
      <c r="N7" s="191"/>
      <c r="O7" s="89" t="str">
        <f>+MIR!J5</f>
        <v xml:space="preserve">06 </v>
      </c>
      <c r="P7" s="192" t="str">
        <f>+MIR!K5</f>
        <v>ORGANO DE CONTROL Y EVALUACIÓN GUBERNAMENTAL</v>
      </c>
      <c r="Q7" s="192"/>
    </row>
    <row r="8" spans="1:18" s="4" customFormat="1" ht="41.25" customHeight="1" x14ac:dyDescent="0.2">
      <c r="A8" s="141" t="s">
        <v>15</v>
      </c>
      <c r="B8" s="141"/>
      <c r="C8" s="141"/>
      <c r="D8" s="141"/>
      <c r="E8" s="141"/>
      <c r="F8" s="146" t="str">
        <f>+MIR!C6</f>
        <v xml:space="preserve">Mejorar la eficiencia, garantizar la honradez y transparencia en el uso de los recursos municipales mediante la gestión de los procesos del sistema de control, evaluacion gubernamental y modernización administrativa 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41" t="s">
        <v>16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s="4" customFormat="1" ht="13.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8" s="4" customFormat="1" ht="41.25" customHeight="1" x14ac:dyDescent="0.2">
      <c r="A12" s="142" t="s">
        <v>2</v>
      </c>
      <c r="B12" s="142"/>
      <c r="C12" s="142"/>
      <c r="D12" s="146" t="str">
        <f>+MIR!C17</f>
        <v>Porcentaje de cumplimiento de acciones de trabajo de entrega-recepción de dependencias y entidades coordinados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42" t="s">
        <v>17</v>
      </c>
      <c r="Q12" s="12" t="s">
        <v>51</v>
      </c>
    </row>
    <row r="13" spans="1:18" s="4" customFormat="1" ht="36" customHeight="1" x14ac:dyDescent="0.2">
      <c r="A13" s="142" t="s">
        <v>18</v>
      </c>
      <c r="B13" s="142"/>
      <c r="C13" s="142"/>
      <c r="D13" s="148" t="s">
        <v>181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</row>
    <row r="14" spans="1:18" s="4" customFormat="1" ht="48.95" customHeight="1" x14ac:dyDescent="0.2">
      <c r="A14" s="142" t="s">
        <v>7</v>
      </c>
      <c r="B14" s="142"/>
      <c r="C14" s="142"/>
      <c r="D14" s="148" t="s">
        <v>182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42" t="s">
        <v>40</v>
      </c>
      <c r="Q14" s="12" t="s">
        <v>60</v>
      </c>
    </row>
    <row r="15" spans="1:18" s="4" customFormat="1" ht="33" customHeight="1" x14ac:dyDescent="0.2">
      <c r="A15" s="142" t="s">
        <v>19</v>
      </c>
      <c r="B15" s="142"/>
      <c r="C15" s="142"/>
      <c r="D15" s="146" t="s">
        <v>64</v>
      </c>
      <c r="E15" s="146"/>
      <c r="F15" s="146"/>
      <c r="G15" s="146"/>
      <c r="H15" s="146"/>
      <c r="I15" s="146"/>
      <c r="J15" s="142" t="s">
        <v>20</v>
      </c>
      <c r="K15" s="142"/>
      <c r="L15" s="193" t="s">
        <v>54</v>
      </c>
      <c r="M15" s="193"/>
      <c r="N15" s="193"/>
      <c r="O15" s="193"/>
      <c r="P15" s="42" t="s">
        <v>21</v>
      </c>
      <c r="Q15" s="12" t="s">
        <v>55</v>
      </c>
    </row>
    <row r="16" spans="1:18" s="4" customFormat="1" ht="24" customHeight="1" x14ac:dyDescent="0.2">
      <c r="A16" s="142" t="s">
        <v>22</v>
      </c>
      <c r="B16" s="142"/>
      <c r="C16" s="142"/>
      <c r="D16" s="146" t="s">
        <v>62</v>
      </c>
      <c r="E16" s="146"/>
      <c r="F16" s="146"/>
      <c r="G16" s="146"/>
      <c r="H16" s="146"/>
      <c r="I16" s="146"/>
      <c r="J16" s="142" t="s">
        <v>23</v>
      </c>
      <c r="K16" s="142"/>
      <c r="L16" s="142"/>
      <c r="M16" s="142"/>
      <c r="N16" s="142"/>
      <c r="O16" s="142"/>
      <c r="P16" s="146" t="str">
        <f>+MIR!A17</f>
        <v>Actividad 1.5</v>
      </c>
      <c r="Q16" s="146"/>
    </row>
    <row r="17" spans="1:17" s="4" customFormat="1" ht="42.75" customHeight="1" x14ac:dyDescent="0.2">
      <c r="A17" s="142" t="s">
        <v>24</v>
      </c>
      <c r="B17" s="142"/>
      <c r="C17" s="142"/>
      <c r="D17" s="146" t="str">
        <f>+MIR!B17</f>
        <v>Coordinación de los trabajos de entrega-recepción de dependencias y entidades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52" t="s">
        <v>25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3" t="s">
        <v>26</v>
      </c>
      <c r="B21" s="153"/>
      <c r="C21" s="153"/>
      <c r="D21" s="153"/>
      <c r="E21" s="153"/>
      <c r="F21" s="141" t="s">
        <v>27</v>
      </c>
      <c r="G21" s="141"/>
      <c r="H21" s="141" t="s">
        <v>28</v>
      </c>
      <c r="I21" s="141"/>
      <c r="J21" s="153" t="s">
        <v>29</v>
      </c>
      <c r="K21" s="153"/>
      <c r="L21" s="153"/>
      <c r="M21" s="153"/>
      <c r="N21" s="153" t="s">
        <v>30</v>
      </c>
      <c r="O21" s="153"/>
      <c r="P21" s="153" t="s">
        <v>31</v>
      </c>
      <c r="Q21" s="153"/>
    </row>
    <row r="22" spans="1:17" ht="29.25" customHeight="1" x14ac:dyDescent="0.2">
      <c r="A22" s="153"/>
      <c r="B22" s="153"/>
      <c r="C22" s="153"/>
      <c r="D22" s="153"/>
      <c r="E22" s="153"/>
      <c r="F22" s="141"/>
      <c r="G22" s="141"/>
      <c r="H22" s="141"/>
      <c r="I22" s="141"/>
      <c r="J22" s="40" t="s">
        <v>32</v>
      </c>
      <c r="K22" s="40" t="s">
        <v>33</v>
      </c>
      <c r="L22" s="40" t="s">
        <v>34</v>
      </c>
      <c r="M22" s="40" t="s">
        <v>35</v>
      </c>
      <c r="N22" s="153"/>
      <c r="O22" s="153"/>
      <c r="P22" s="153"/>
      <c r="Q22" s="153"/>
    </row>
    <row r="23" spans="1:17" s="59" customFormat="1" ht="59.1" customHeight="1" x14ac:dyDescent="0.2">
      <c r="A23" s="166" t="s">
        <v>149</v>
      </c>
      <c r="B23" s="166"/>
      <c r="C23" s="166"/>
      <c r="D23" s="166"/>
      <c r="E23" s="166"/>
      <c r="F23" s="167" t="s">
        <v>88</v>
      </c>
      <c r="G23" s="167"/>
      <c r="H23" s="167" t="s">
        <v>59</v>
      </c>
      <c r="I23" s="167"/>
      <c r="J23" s="67">
        <v>4</v>
      </c>
      <c r="K23" s="67">
        <v>3</v>
      </c>
      <c r="L23" s="67">
        <v>3</v>
      </c>
      <c r="M23" s="67">
        <v>0</v>
      </c>
      <c r="N23" s="159">
        <f>SUM(J23:M23)</f>
        <v>10</v>
      </c>
      <c r="O23" s="159"/>
      <c r="P23" s="167"/>
      <c r="Q23" s="167"/>
    </row>
    <row r="24" spans="1:17" s="59" customFormat="1" ht="59.1" customHeight="1" x14ac:dyDescent="0.2">
      <c r="A24" s="166" t="s">
        <v>150</v>
      </c>
      <c r="B24" s="166"/>
      <c r="C24" s="166"/>
      <c r="D24" s="166"/>
      <c r="E24" s="166"/>
      <c r="F24" s="167" t="s">
        <v>88</v>
      </c>
      <c r="G24" s="167"/>
      <c r="H24" s="167" t="s">
        <v>59</v>
      </c>
      <c r="I24" s="167"/>
      <c r="J24" s="67">
        <v>4</v>
      </c>
      <c r="K24" s="67">
        <v>3</v>
      </c>
      <c r="L24" s="67">
        <v>3</v>
      </c>
      <c r="M24" s="67">
        <v>0</v>
      </c>
      <c r="N24" s="159">
        <f>SUM(J24:M24)</f>
        <v>10</v>
      </c>
      <c r="O24" s="159"/>
      <c r="P24" s="167"/>
      <c r="Q24" s="167"/>
    </row>
    <row r="25" spans="1:17" s="59" customFormat="1" ht="24.75" customHeight="1" x14ac:dyDescent="0.2">
      <c r="A25" s="162" t="s">
        <v>58</v>
      </c>
      <c r="B25" s="162"/>
      <c r="C25" s="162"/>
      <c r="D25" s="162"/>
      <c r="E25" s="162"/>
      <c r="F25" s="167" t="s">
        <v>53</v>
      </c>
      <c r="G25" s="167"/>
      <c r="H25" s="167"/>
      <c r="I25" s="167"/>
      <c r="J25" s="60">
        <f>+J23/J24*100</f>
        <v>100</v>
      </c>
      <c r="K25" s="60">
        <f t="shared" ref="K25:L25" si="0">+K23/K24*100</f>
        <v>100</v>
      </c>
      <c r="L25" s="60">
        <f t="shared" si="0"/>
        <v>100</v>
      </c>
      <c r="M25" s="60">
        <v>0</v>
      </c>
      <c r="N25" s="194">
        <v>100</v>
      </c>
      <c r="O25" s="194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60"/>
      <c r="G29" s="161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55</vt:i4>
      </vt:variant>
    </vt:vector>
  </HeadingPairs>
  <TitlesOfParts>
    <vt:vector size="83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COMPONENTE 2</vt:lpstr>
      <vt:lpstr>ACT 2.1</vt:lpstr>
      <vt:lpstr>ACT 2.2</vt:lpstr>
      <vt:lpstr>ACT 2.3</vt:lpstr>
      <vt:lpstr>ACT 2.4</vt:lpstr>
      <vt:lpstr>COMPONENTE 3</vt:lpstr>
      <vt:lpstr>ACT 3.1</vt:lpstr>
      <vt:lpstr>ACT 3.2</vt:lpstr>
      <vt:lpstr>ACT 3.3</vt:lpstr>
      <vt:lpstr>COMPONENTE 4</vt:lpstr>
      <vt:lpstr>ACT 4.1</vt:lpstr>
      <vt:lpstr>ACT 4.2</vt:lpstr>
      <vt:lpstr>ACT 4.3</vt:lpstr>
      <vt:lpstr>ACT 4.4</vt:lpstr>
      <vt:lpstr>COMPONENTE 5</vt:lpstr>
      <vt:lpstr>ACT 5.1</vt:lpstr>
      <vt:lpstr>ACT 5.2</vt:lpstr>
      <vt:lpstr>ACT 5.3</vt:lpstr>
      <vt:lpstr>ACT 5.4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3.1'!Área_de_impresión</vt:lpstr>
      <vt:lpstr>'ACT 3.2'!Área_de_impresión</vt:lpstr>
      <vt:lpstr>'ACT 3.3'!Área_de_impresión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5.1'!Área_de_impresión</vt:lpstr>
      <vt:lpstr>'ACT 5.2'!Área_de_impresión</vt:lpstr>
      <vt:lpstr>'ACT 5.3'!Área_de_impresión</vt:lpstr>
      <vt:lpstr>'ACT 5.4'!Área_de_impresión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3.1'!Títulos_a_imprimir</vt:lpstr>
      <vt:lpstr>'ACT 3.2'!Títulos_a_imprimir</vt:lpstr>
      <vt:lpstr>'ACT 3.3'!Títulos_a_imprimir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5.1'!Títulos_a_imprimir</vt:lpstr>
      <vt:lpstr>'ACT 5.2'!Títulos_a_imprimir</vt:lpstr>
      <vt:lpstr>'ACT 5.3'!Títulos_a_imprimir</vt:lpstr>
      <vt:lpstr>'ACT 5.4'!Títulos_a_imprimir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cp:lastPrinted>2020-03-31T22:05:46Z</cp:lastPrinted>
  <dcterms:created xsi:type="dcterms:W3CDTF">2016-07-11T17:29:21Z</dcterms:created>
  <dcterms:modified xsi:type="dcterms:W3CDTF">2020-12-30T13:37:25Z</dcterms:modified>
</cp:coreProperties>
</file>